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H86" i="1" l="1"/>
  <c r="F86" i="1"/>
  <c r="G86" i="1"/>
  <c r="E86" i="1"/>
  <c r="H85" i="1"/>
  <c r="E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<sst xmlns="http://schemas.openxmlformats.org/spreadsheetml/2006/main" count="114" uniqueCount="93">
  <si>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</si>
  <si>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</si>
  <si>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</si>
  <si>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</si>
  <si>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</si>
  <si>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</si>
  <si>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</si>
  <si>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</si>
  <si>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</si>
  <si>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</si>
  <si>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</si>
  <si>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</si>
  <si>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</si>
  <si>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</si>
  <si>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</si>
  <si>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</si>
  <si>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</si>
  <si>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</si>
  <si>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</si>
  <si>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</si>
  <si>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</si>
  <si>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</si>
  <si>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</si>
  <si>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</si>
  <si>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</si>
  <si>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</si>
  <si>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</si>
  <si>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</si>
  <si>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</si>
  <si>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</si>
  <si>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</si>
  <si>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</si>
  <si>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</si>
  <si>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</si>
  <si>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</si>
  <si>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</si>
  <si>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</si>
  <si>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</si>
  <si>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</si>
  <si>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</si>
  <si>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</si>
  <si>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</si>
  <si>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</si>
  <si>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</si>
  <si>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</si>
  <si>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</si>
  <si>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</si>
  <si>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</si>
  <si>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</si>
  <si>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</si>
  <si>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</si>
  <si>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</si>
  <si>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</si>
  <si>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</si>
  <si>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</si>
  <si>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</si>
  <si>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</si>
  <si>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</si>
  <si>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</si>
  <si>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</si>
  <si>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</si>
  <si>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</si>
  <si>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</si>
  <si>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</si>
  <si>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</si>
  <si>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</si>
  <si>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</si>
  <si>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</si>
  <si>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</si>
  <si>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</si>
  <si>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</si>
  <si>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</si>
  <si>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</si>
  <si>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4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</si>
  <si>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</si>
  <si>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</si>
  <si>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</si>
  <si>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</si>
  <si>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</si>
  <si>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</si>
  <si>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</si>
  <si>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</si>
  <si>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</si>
  <si>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</si>
  <si>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</si>
  <si>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</si>
  <si>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</si>
  <si>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 "  марта  2026г.</t>
  </si>
  <si>
    <t>Замена запорной арматуры системы ХВС</t>
  </si>
  <si>
    <t>договор управления</t>
  </si>
  <si>
    <t>2 шт</t>
  </si>
  <si>
    <t>17 октября 2025</t>
  </si>
  <si>
    <t>Акт б/н от 17 октября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</si>
</sst>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0" borderId="0" xfId="0" applyFont="1"/>
    <xf numFmtId="2" fontId="1" fillId="0" borderId="1" xfId="0" applyNumberFormat="1" applyFont="1" applyBorder="1"/>
    <xf numFmtId="2" fontId="3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3" zoomScale="130" zoomScaleNormal="130" workbookViewId="0">
      <selection activeCell="E68" sqref="E68:G68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70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71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74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75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3414.81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30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657280.31999999995</v>
      </c>
      <c r="F31" s="19">
        <v>1</v>
      </c>
      <c r="G31" s="19">
        <f>E31</f>
        <v>657280.31999999995</v>
      </c>
      <c r="H31" s="19">
        <v>1</v>
      </c>
      <c r="I31" s="19">
        <f>E31</f>
        <v>657280.31999999995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86053.32</v>
      </c>
      <c r="F32" s="19">
        <v>1</v>
      </c>
      <c r="G32" s="19">
        <f t="shared" ref="G32:G38" si="0">E32</f>
        <v>86053.32</v>
      </c>
      <c r="H32" s="19">
        <v>1</v>
      </c>
      <c r="I32" s="19">
        <f t="shared" ref="I32:I38" si="1">E32</f>
        <v>86053.32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106541.75999999999</v>
      </c>
      <c r="F33" s="19">
        <v>1</v>
      </c>
      <c r="G33" s="19">
        <f t="shared" si="0"/>
        <v>106541.75999999999</v>
      </c>
      <c r="H33" s="19">
        <v>1</v>
      </c>
      <c r="I33" s="19">
        <f t="shared" si="1"/>
        <v>106541.75999999999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181941.36</v>
      </c>
      <c r="F34" s="19">
        <v>1</v>
      </c>
      <c r="G34" s="19">
        <f t="shared" si="0"/>
        <v>181941.36</v>
      </c>
      <c r="H34" s="19">
        <v>1</v>
      </c>
      <c r="I34" s="19">
        <f t="shared" si="1"/>
        <v>181941.36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138914.76</v>
      </c>
      <c r="F35" s="14">
        <v>1</v>
      </c>
      <c r="G35" s="19">
        <f t="shared" si="0"/>
        <v>138914.76</v>
      </c>
      <c r="H35" s="14">
        <v>1</v>
      </c>
      <c r="I35" s="19">
        <f t="shared" si="1"/>
        <v>138914.76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43845.84</v>
      </c>
      <c r="F36" s="14">
        <v>1</v>
      </c>
      <c r="G36" s="19">
        <f t="shared" si="0"/>
        <v>43845.84</v>
      </c>
      <c r="H36" s="14">
        <v>1</v>
      </c>
      <c r="I36" s="19">
        <f t="shared" si="1"/>
        <v>43845.84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35856.9</v>
      </c>
      <c r="F37" s="14">
        <v>1</v>
      </c>
      <c r="G37" s="19">
        <f t="shared" si="0"/>
        <v>35856.9</v>
      </c>
      <c r="H37" s="14">
        <v>1</v>
      </c>
      <c r="I37" s="19">
        <f t="shared" si="1"/>
        <v>35856.9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56140.08</v>
      </c>
      <c r="F38" s="14">
        <v>1</v>
      </c>
      <c r="G38" s="19">
        <f t="shared" si="0"/>
        <v>56140.08</v>
      </c>
      <c r="H38" s="14">
        <v>1</v>
      </c>
      <c r="I38" s="19">
        <f t="shared" si="1"/>
        <v>56140.08</v>
      </c>
    </row>
    <row r="39" spans="2:9" x14ac:dyDescent="0.25">
      <c r="B39" s="26" t="s">
        <v>27</v>
      </c>
      <c r="C39" s="27"/>
      <c r="D39" s="27"/>
      <c r="E39" s="28"/>
      <c r="F39" s="14" t="s">
        <v>26</v>
      </c>
      <c r="G39" s="14">
        <f>SUM(G31:G38)</f>
        <v>1306574.3400000001</v>
      </c>
      <c r="H39" s="14" t="s">
        <v>26</v>
      </c>
      <c r="I39" s="14">
        <f>SUM(I31:I38)</f>
        <v>1306574.3400000001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-461273</v>
      </c>
      <c r="H45" s="43"/>
      <c r="I45" s="17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8">
        <v>84834</v>
      </c>
      <c r="I49" s="17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7" t="s">
        <v>69</v>
      </c>
      <c r="C51" s="17"/>
      <c r="D51" s="63">
        <f>F59</f>
        <v>2345.84</v>
      </c>
      <c r="E51" s="43"/>
      <c r="F51" s="17" t="s">
        <v>58</v>
      </c>
      <c r="G51" s="17"/>
      <c r="H51" s="17"/>
      <c r="I51" s="17"/>
    </row>
    <row r="52" spans="2:9" ht="15.75" x14ac:dyDescent="0.25">
      <c r="B52" s="30" t="s">
        <v>86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85</v>
      </c>
      <c r="C53" s="30"/>
      <c r="D53" s="30"/>
      <c r="E53" s="30"/>
      <c r="F53" s="30"/>
      <c r="G53" s="30"/>
      <c r="H53" s="18">
        <v>-378785</v>
      </c>
      <c r="I53" s="17" t="s">
        <v>58</v>
      </c>
    </row>
    <row r="55" spans="2:9" ht="87.75" customHeight="1" x14ac:dyDescent="0.25">
      <c r="B55" s="12" t="s">
        <v>0</v>
      </c>
      <c r="C55" s="32" t="s">
        <v>28</v>
      </c>
      <c r="D55" s="32"/>
      <c r="E55" s="12" t="s">
        <v>29</v>
      </c>
      <c r="F55" s="12" t="s">
        <v>31</v>
      </c>
      <c r="G55" s="12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61" customFormat="1" ht="11.25" x14ac:dyDescent="0.2">
      <c r="B57" s="13">
        <v>1</v>
      </c>
      <c r="C57" s="59" t="s">
        <v>88</v>
      </c>
      <c r="D57" s="59" t="s">
        <v>88</v>
      </c>
      <c r="E57" s="13" t="s">
        <v>89</v>
      </c>
      <c r="F57" s="60">
        <v>2345.84</v>
      </c>
      <c r="G57" s="21" t="s">
        <v>90</v>
      </c>
      <c r="H57" s="59" t="s">
        <v>92</v>
      </c>
      <c r="I57" s="59" t="s">
        <v>91</v>
      </c>
    </row>
    <row r="58" spans="2:9" x14ac:dyDescent="0.25">
      <c r="B58" s="9"/>
      <c r="C58" s="24"/>
      <c r="D58" s="24"/>
      <c r="E58" s="9"/>
      <c r="F58" s="9"/>
      <c r="G58" s="9"/>
      <c r="H58" s="24"/>
      <c r="I58" s="24"/>
    </row>
    <row r="59" spans="2:9" x14ac:dyDescent="0.25">
      <c r="B59" s="26" t="s">
        <v>27</v>
      </c>
      <c r="C59" s="27"/>
      <c r="D59" s="27"/>
      <c r="E59" s="28"/>
      <c r="F59" s="62">
        <f>SUM(F57:F58)</f>
        <v>2345.84</v>
      </c>
      <c r="G59" s="15" t="s">
        <v>26</v>
      </c>
      <c r="H59" s="25" t="s">
        <v>26</v>
      </c>
      <c r="I59" s="25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6" t="s">
        <v>57</v>
      </c>
      <c r="C62" s="16"/>
      <c r="D62" s="16"/>
      <c r="E62" s="36">
        <f>G39</f>
        <v>1306574.3400000001</v>
      </c>
      <c r="F62" s="36"/>
      <c r="G62" s="16" t="s">
        <v>58</v>
      </c>
      <c r="H62" s="16"/>
      <c r="I62" s="16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1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3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4</v>
      </c>
      <c r="D70" s="34"/>
      <c r="E70" s="33">
        <v>4</v>
      </c>
      <c r="F70" s="35"/>
      <c r="G70" s="34"/>
      <c r="H70" s="33">
        <v>19954.830000000002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2" t="s">
        <v>0</v>
      </c>
      <c r="C82" s="32" t="s">
        <v>40</v>
      </c>
      <c r="D82" s="32"/>
      <c r="E82" s="12" t="s">
        <v>41</v>
      </c>
      <c r="F82" s="12" t="s">
        <v>42</v>
      </c>
      <c r="G82" s="12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4">
        <v>1</v>
      </c>
      <c r="C84" s="29" t="s">
        <v>45</v>
      </c>
      <c r="D84" s="29"/>
      <c r="E84" s="9">
        <f>315953.39-8662.5</f>
        <v>307290.89</v>
      </c>
      <c r="F84" s="9">
        <v>1149049.26</v>
      </c>
      <c r="G84" s="9">
        <v>1094104.96</v>
      </c>
      <c r="H84" s="24">
        <f>E84+F84-G84</f>
        <v>362235.18999999994</v>
      </c>
      <c r="I84" s="24"/>
    </row>
    <row r="85" spans="2:9" ht="32.25" customHeight="1" x14ac:dyDescent="0.25">
      <c r="B85" s="14">
        <v>2</v>
      </c>
      <c r="C85" s="29" t="s">
        <v>46</v>
      </c>
      <c r="D85" s="29"/>
      <c r="E85" s="9">
        <f>244585.86-726.73</f>
        <v>243859.12999999998</v>
      </c>
      <c r="F85" s="9">
        <v>157525.07999999999</v>
      </c>
      <c r="G85" s="9">
        <v>180035.47</v>
      </c>
      <c r="H85" s="24">
        <f>E85+F85-G85</f>
        <v>221348.73999999996</v>
      </c>
      <c r="I85" s="24"/>
    </row>
    <row r="86" spans="2:9" x14ac:dyDescent="0.25">
      <c r="B86" s="26" t="s">
        <v>27</v>
      </c>
      <c r="C86" s="27"/>
      <c r="D86" s="28"/>
      <c r="E86" s="10">
        <f>SUM(E84:E85)</f>
        <v>551150.02</v>
      </c>
      <c r="F86" s="10">
        <f t="shared" ref="F86:G86" si="2">SUM(F84:F85)</f>
        <v>1306574.3400000001</v>
      </c>
      <c r="G86" s="10">
        <f t="shared" si="2"/>
        <v>1274140.43</v>
      </c>
      <c r="H86" s="25">
        <f>SUM(H84:I85)</f>
        <v>583583.92999999993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2026-03-19T14:22:49Z</dcterms:modified>
</cp:coreProperties>
</file>