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Лож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9" i="1"/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<sst xmlns="http://schemas.openxmlformats.org/spreadsheetml/2006/main" count="120" uniqueCount="97">
  <si>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</si>
  <si>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</si>
  <si>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</si>
  <si>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</si>
  <si>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</si>
  <si>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</si>
  <si>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</si>
  <si>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</si>
  <si>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</si>
  <si>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</si>
  <si>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</si>
  <si>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</si>
  <si>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</si>
  <si>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</si>
  <si>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</si>
  <si>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</si>
  <si>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</si>
  <si>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</si>
  <si>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</si>
  <si>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</si>
  <si>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</si>
  <si>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</si>
  <si>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</si>
  <si>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</si>
  <si>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</si>
  <si>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</si>
  <si>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</si>
  <si>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</si>
  <si>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</si>
  <si>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</si>
  <si>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</si>
  <si>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</si>
  <si>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</si>
  <si>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</si>
  <si>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</si>
  <si>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</si>
  <si>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</si>
  <si>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</si>
  <si>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</si>
  <si>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</si>
  <si>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</si>
  <si>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</si>
  <si>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</si>
  <si>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</si>
  <si>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</si>
  <si>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</si>
  <si>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</si>
  <si>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</si>
  <si>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</si>
  <si>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</si>
  <si>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</si>
  <si>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</si>
  <si>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</si>
  <si>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</si>
  <si>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</si>
  <si>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</si>
  <si>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</si>
  <si>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</si>
  <si>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</si>
  <si>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</si>
  <si>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</si>
  <si>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</si>
  <si>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</si>
  <si>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</si>
  <si>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</si>
  <si>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</si>
  <si>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</si>
  <si>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</si>
  <si>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</si>
  <si>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</si>
  <si>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</si>
  <si>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</si>
  <si>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</si>
  <si>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ул. Центральная, дом № 5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</si>
  <si>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</si>
  <si>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</si>
  <si>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</si>
  <si>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</si>
  <si>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</si>
  <si>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</si>
  <si>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</si>
  <si>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</si>
  <si>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</si>
  <si>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</si>
  <si>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</si>
  <si>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</si>
  <si>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</si>
  <si>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 2026г.</t>
  </si>
  <si>
    <t>Замена радиатора отопления</t>
  </si>
  <si>
    <t>Замена светильников (п. 1,2)</t>
  </si>
  <si>
    <t>договор управления</t>
  </si>
  <si>
    <t>1 шт</t>
  </si>
  <si>
    <t>3 шт</t>
  </si>
  <si>
    <t>14 октября 2025</t>
  </si>
  <si>
    <t>17 апреля 025</t>
  </si>
  <si>
    <t>Акт б/н от 14 октября 2025</t>
  </si>
  <si>
    <t>Акт б/н от 17 апреля 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</si>
</sst>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0" xfId="0" applyFont="1"/>
    <xf numFmtId="2" fontId="1" fillId="0" borderId="1" xfId="0" applyNumberFormat="1" applyFont="1" applyBorder="1"/>
    <xf numFmtId="2" fontId="3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0" zoomScale="130" zoomScaleNormal="130" workbookViewId="0">
      <selection activeCell="E68" sqref="E68:G68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ht="28.5" customHeight="1" x14ac:dyDescent="0.25">
      <c r="B7" s="53" t="s">
        <v>70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33.75" customHeight="1" x14ac:dyDescent="0.25">
      <c r="B9" s="53" t="s">
        <v>71</v>
      </c>
      <c r="C9" s="53"/>
      <c r="D9" s="53"/>
      <c r="E9" s="53"/>
      <c r="F9" s="53"/>
      <c r="G9" s="53"/>
      <c r="H9" s="53"/>
      <c r="I9" s="53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12.75" customHeight="1" x14ac:dyDescent="0.25">
      <c r="B11" s="58" t="s">
        <v>75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74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3074.03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30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591587.16</v>
      </c>
      <c r="F31" s="20">
        <v>1</v>
      </c>
      <c r="G31" s="20">
        <f>E31</f>
        <v>591587.16</v>
      </c>
      <c r="H31" s="20">
        <v>1</v>
      </c>
      <c r="I31" s="20">
        <f>E31</f>
        <v>591587.16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77452.320000000007</v>
      </c>
      <c r="F32" s="20">
        <v>1</v>
      </c>
      <c r="G32" s="20">
        <f t="shared" ref="G32:G38" si="0">E32</f>
        <v>77452.320000000007</v>
      </c>
      <c r="H32" s="20">
        <v>1</v>
      </c>
      <c r="I32" s="20">
        <f t="shared" ref="I32:I38" si="1">E32</f>
        <v>77452.320000000007</v>
      </c>
    </row>
    <row r="33" spans="2:9" x14ac:dyDescent="0.25">
      <c r="B33" s="20">
        <v>3</v>
      </c>
      <c r="C33" s="21" t="s">
        <v>79</v>
      </c>
      <c r="D33" s="21" t="s">
        <v>77</v>
      </c>
      <c r="E33" s="20">
        <v>95893.2</v>
      </c>
      <c r="F33" s="20">
        <v>1</v>
      </c>
      <c r="G33" s="20">
        <f t="shared" si="0"/>
        <v>95893.2</v>
      </c>
      <c r="H33" s="20">
        <v>1</v>
      </c>
      <c r="I33" s="20">
        <f t="shared" si="1"/>
        <v>95893.2</v>
      </c>
    </row>
    <row r="34" spans="2:9" ht="22.5" x14ac:dyDescent="0.25">
      <c r="B34" s="15">
        <v>4</v>
      </c>
      <c r="C34" s="21" t="s">
        <v>80</v>
      </c>
      <c r="D34" s="21" t="s">
        <v>77</v>
      </c>
      <c r="E34" s="20">
        <v>163756.01999999999</v>
      </c>
      <c r="F34" s="20">
        <v>1</v>
      </c>
      <c r="G34" s="20">
        <f t="shared" si="0"/>
        <v>163756.01999999999</v>
      </c>
      <c r="H34" s="20">
        <v>1</v>
      </c>
      <c r="I34" s="20">
        <f t="shared" si="1"/>
        <v>163756.01999999999</v>
      </c>
    </row>
    <row r="35" spans="2:9" x14ac:dyDescent="0.25">
      <c r="B35" s="15">
        <v>5</v>
      </c>
      <c r="C35" s="21" t="s">
        <v>81</v>
      </c>
      <c r="D35" s="21" t="s">
        <v>77</v>
      </c>
      <c r="E35" s="15">
        <v>125029.98</v>
      </c>
      <c r="F35" s="15">
        <v>1</v>
      </c>
      <c r="G35" s="20">
        <f t="shared" si="0"/>
        <v>125029.98</v>
      </c>
      <c r="H35" s="15">
        <v>1</v>
      </c>
      <c r="I35" s="20">
        <f t="shared" si="1"/>
        <v>125029.98</v>
      </c>
    </row>
    <row r="36" spans="2:9" ht="22.5" x14ac:dyDescent="0.25">
      <c r="B36" s="15">
        <v>6</v>
      </c>
      <c r="C36" s="21" t="s">
        <v>82</v>
      </c>
      <c r="D36" s="21" t="s">
        <v>77</v>
      </c>
      <c r="E36" s="15">
        <v>68785.2</v>
      </c>
      <c r="F36" s="15">
        <v>1</v>
      </c>
      <c r="G36" s="20">
        <f t="shared" si="0"/>
        <v>68785.2</v>
      </c>
      <c r="H36" s="15">
        <v>1</v>
      </c>
      <c r="I36" s="20">
        <f t="shared" si="1"/>
        <v>68785.2</v>
      </c>
    </row>
    <row r="37" spans="2:9" ht="22.5" x14ac:dyDescent="0.25">
      <c r="B37" s="15">
        <v>7</v>
      </c>
      <c r="C37" s="21" t="s">
        <v>83</v>
      </c>
      <c r="D37" s="21" t="s">
        <v>77</v>
      </c>
      <c r="E37" s="15">
        <v>32272.86</v>
      </c>
      <c r="F37" s="15">
        <v>1</v>
      </c>
      <c r="G37" s="20">
        <f t="shared" si="0"/>
        <v>32272.86</v>
      </c>
      <c r="H37" s="15">
        <v>1</v>
      </c>
      <c r="I37" s="20">
        <f t="shared" si="1"/>
        <v>32272.86</v>
      </c>
    </row>
    <row r="38" spans="2:9" ht="22.5" x14ac:dyDescent="0.25">
      <c r="B38" s="15">
        <v>8</v>
      </c>
      <c r="C38" s="21" t="s">
        <v>84</v>
      </c>
      <c r="D38" s="21" t="s">
        <v>77</v>
      </c>
      <c r="E38" s="15">
        <v>50528.04</v>
      </c>
      <c r="F38" s="15">
        <v>1</v>
      </c>
      <c r="G38" s="20">
        <f t="shared" si="0"/>
        <v>50528.04</v>
      </c>
      <c r="H38" s="15">
        <v>1</v>
      </c>
      <c r="I38" s="20">
        <f t="shared" si="1"/>
        <v>50528.04</v>
      </c>
    </row>
    <row r="39" spans="2:9" x14ac:dyDescent="0.25">
      <c r="B39" s="26" t="s">
        <v>27</v>
      </c>
      <c r="C39" s="27"/>
      <c r="D39" s="27"/>
      <c r="E39" s="28"/>
      <c r="F39" s="10" t="s">
        <v>26</v>
      </c>
      <c r="G39" s="15">
        <f>SUM(G31:G38)</f>
        <v>1205304.78</v>
      </c>
      <c r="H39" s="15" t="s">
        <v>26</v>
      </c>
      <c r="I39" s="15">
        <f>SUM(I31:I38)</f>
        <v>1205304.78</v>
      </c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63</v>
      </c>
      <c r="C45" s="30"/>
      <c r="D45" s="30"/>
      <c r="E45" s="30"/>
      <c r="F45" s="30"/>
      <c r="G45" s="43">
        <v>-311632</v>
      </c>
      <c r="H45" s="43"/>
      <c r="I45" s="18" t="s">
        <v>58</v>
      </c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19">
        <v>66441</v>
      </c>
      <c r="I49" s="18" t="s">
        <v>58</v>
      </c>
    </row>
    <row r="50" spans="2:9" ht="15.75" x14ac:dyDescent="0.25">
      <c r="B50" s="30" t="s">
        <v>68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8" t="s">
        <v>69</v>
      </c>
      <c r="C51" s="18"/>
      <c r="D51" s="63">
        <f>F59</f>
        <v>13744.68</v>
      </c>
      <c r="E51" s="43"/>
      <c r="F51" s="18" t="s">
        <v>58</v>
      </c>
      <c r="G51" s="18"/>
      <c r="H51" s="18"/>
      <c r="I51" s="18"/>
    </row>
    <row r="52" spans="2:9" ht="15.75" x14ac:dyDescent="0.25">
      <c r="B52" s="30" t="s">
        <v>86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85</v>
      </c>
      <c r="C53" s="30"/>
      <c r="D53" s="30"/>
      <c r="E53" s="30"/>
      <c r="F53" s="30"/>
      <c r="G53" s="30"/>
      <c r="H53" s="19">
        <v>-258936</v>
      </c>
      <c r="I53" s="18" t="s">
        <v>58</v>
      </c>
    </row>
    <row r="55" spans="2:9" ht="87.75" customHeight="1" x14ac:dyDescent="0.25">
      <c r="B55" s="13" t="s">
        <v>0</v>
      </c>
      <c r="C55" s="32" t="s">
        <v>28</v>
      </c>
      <c r="D55" s="32"/>
      <c r="E55" s="13" t="s">
        <v>29</v>
      </c>
      <c r="F55" s="13" t="s">
        <v>31</v>
      </c>
      <c r="G55" s="13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61" customFormat="1" ht="11.25" x14ac:dyDescent="0.2">
      <c r="B57" s="14">
        <v>1</v>
      </c>
      <c r="C57" s="59" t="s">
        <v>88</v>
      </c>
      <c r="D57" s="59" t="s">
        <v>88</v>
      </c>
      <c r="E57" s="14" t="s">
        <v>90</v>
      </c>
      <c r="F57" s="60">
        <v>9869.67</v>
      </c>
      <c r="G57" s="14" t="s">
        <v>91</v>
      </c>
      <c r="H57" s="59" t="s">
        <v>95</v>
      </c>
      <c r="I57" s="59" t="s">
        <v>93</v>
      </c>
    </row>
    <row r="58" spans="2:9" s="61" customFormat="1" ht="11.25" x14ac:dyDescent="0.2">
      <c r="B58" s="14">
        <v>2</v>
      </c>
      <c r="C58" s="59" t="s">
        <v>89</v>
      </c>
      <c r="D58" s="59" t="s">
        <v>89</v>
      </c>
      <c r="E58" s="14" t="s">
        <v>90</v>
      </c>
      <c r="F58" s="60">
        <v>3875.01</v>
      </c>
      <c r="G58" s="14" t="s">
        <v>92</v>
      </c>
      <c r="H58" s="59" t="s">
        <v>96</v>
      </c>
      <c r="I58" s="59" t="s">
        <v>94</v>
      </c>
    </row>
    <row r="59" spans="2:9" x14ac:dyDescent="0.25">
      <c r="B59" s="26" t="s">
        <v>27</v>
      </c>
      <c r="C59" s="27"/>
      <c r="D59" s="27"/>
      <c r="E59" s="28"/>
      <c r="F59" s="62">
        <f>SUM(F57:F58)</f>
        <v>13744.68</v>
      </c>
      <c r="G59" s="16" t="s">
        <v>26</v>
      </c>
      <c r="H59" s="25" t="s">
        <v>26</v>
      </c>
      <c r="I59" s="25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7" t="s">
        <v>57</v>
      </c>
      <c r="C62" s="17"/>
      <c r="D62" s="17"/>
      <c r="E62" s="36">
        <f>G39</f>
        <v>1205304.78</v>
      </c>
      <c r="F62" s="36"/>
      <c r="G62" s="17" t="s">
        <v>58</v>
      </c>
      <c r="H62" s="17"/>
      <c r="I62" s="17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2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4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5</v>
      </c>
      <c r="D70" s="34"/>
      <c r="E70" s="33">
        <v>5</v>
      </c>
      <c r="F70" s="35"/>
      <c r="G70" s="34"/>
      <c r="H70" s="33">
        <v>23025.88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3" t="s">
        <v>0</v>
      </c>
      <c r="C82" s="32" t="s">
        <v>40</v>
      </c>
      <c r="D82" s="32"/>
      <c r="E82" s="13" t="s">
        <v>41</v>
      </c>
      <c r="F82" s="13" t="s">
        <v>42</v>
      </c>
      <c r="G82" s="13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5">
        <v>1</v>
      </c>
      <c r="C84" s="29" t="s">
        <v>45</v>
      </c>
      <c r="D84" s="29"/>
      <c r="E84" s="9">
        <f>197087.47-29.09</f>
        <v>197058.38</v>
      </c>
      <c r="F84" s="9">
        <v>965773.68</v>
      </c>
      <c r="G84" s="9">
        <v>859810.36</v>
      </c>
      <c r="H84" s="24">
        <f>E84+F84-G84</f>
        <v>303021.70000000007</v>
      </c>
      <c r="I84" s="24"/>
    </row>
    <row r="85" spans="2:9" ht="32.25" customHeight="1" x14ac:dyDescent="0.25">
      <c r="B85" s="15">
        <v>2</v>
      </c>
      <c r="C85" s="29" t="s">
        <v>46</v>
      </c>
      <c r="D85" s="29"/>
      <c r="E85" s="9">
        <v>314973.27</v>
      </c>
      <c r="F85" s="9">
        <v>239531.1</v>
      </c>
      <c r="G85" s="9">
        <v>163950.92000000001</v>
      </c>
      <c r="H85" s="24">
        <f>E85+F85-G85</f>
        <v>390553.44999999995</v>
      </c>
      <c r="I85" s="24"/>
    </row>
    <row r="86" spans="2:9" x14ac:dyDescent="0.25">
      <c r="B86" s="26" t="s">
        <v>27</v>
      </c>
      <c r="C86" s="27"/>
      <c r="D86" s="28"/>
      <c r="E86" s="11">
        <f>SUM(E84:E85)</f>
        <v>512031.65</v>
      </c>
      <c r="F86" s="11">
        <f t="shared" ref="F86:G86" si="2">SUM(F84:F85)</f>
        <v>1205304.78</v>
      </c>
      <c r="G86" s="11">
        <f t="shared" si="2"/>
        <v>1023761.28</v>
      </c>
      <c r="H86" s="25">
        <f>SUM(H84:I85)</f>
        <v>693575.15</v>
      </c>
      <c r="I86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2026-03-19T14:26:20Z</dcterms:modified>
</cp:coreProperties>
</file>