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<sst xmlns="http://schemas.openxmlformats.org/spreadsheetml/2006/main" count="108" uniqueCount="88">
  <si>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</si>
  <si>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</si>
  <si>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</si>
  <si>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</si>
  <si>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</si>
  <si>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</si>
  <si>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</si>
  <si>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</si>
  <si>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</si>
  <si>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</si>
  <si>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</si>
  <si>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</si>
  <si>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</si>
  <si>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</si>
  <si>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</si>
  <si>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</si>
  <si>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</si>
  <si>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</si>
  <si>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</si>
  <si>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</si>
  <si>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</si>
  <si>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</si>
  <si>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</si>
  <si>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</si>
  <si>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</si>
  <si>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</si>
  <si>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</si>
  <si>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</si>
  <si>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</si>
  <si>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</si>
  <si>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</si>
  <si>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</si>
  <si>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</si>
  <si>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</si>
  <si>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</si>
  <si>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</si>
  <si>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</si>
  <si>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</si>
  <si>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</si>
  <si>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</si>
  <si>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</si>
  <si>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</si>
  <si>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</si>
  <si>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</si>
  <si>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</si>
  <si>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</si>
  <si>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</si>
  <si>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</si>
  <si>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</si>
  <si>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</si>
  <si>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</si>
  <si>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</si>
  <si>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</si>
  <si>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</si>
  <si>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</si>
  <si>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</si>
  <si>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</si>
  <si>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</si>
  <si>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</si>
  <si>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</si>
  <si>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</si>
  <si>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</si>
  <si>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</si>
  <si>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</si>
  <si>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</si>
  <si>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</si>
  <si>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</si>
  <si>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</si>
  <si>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</si>
  <si>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</si>
  <si>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</si>
  <si>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</si>
  <si>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</si>
  <si>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7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</si>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</sst>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2" zoomScale="130" zoomScaleNormal="130" workbookViewId="0">
      <selection activeCell="C70" sqref="C70:D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70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71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75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74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2682.91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30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515980.92</v>
      </c>
      <c r="F31" s="20">
        <v>1</v>
      </c>
      <c r="G31" s="20">
        <f>E31</f>
        <v>515980.92</v>
      </c>
      <c r="H31" s="20">
        <v>1</v>
      </c>
      <c r="I31" s="20">
        <f>E31</f>
        <v>515980.92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67553.64</v>
      </c>
      <c r="F32" s="20">
        <v>1</v>
      </c>
      <c r="G32" s="20">
        <f t="shared" ref="G32:G38" si="0">E32</f>
        <v>67553.64</v>
      </c>
      <c r="H32" s="20">
        <v>1</v>
      </c>
      <c r="I32" s="20">
        <f t="shared" ref="I32:I38" si="1">E32</f>
        <v>67553.64</v>
      </c>
    </row>
    <row r="33" spans="2:9" x14ac:dyDescent="0.25">
      <c r="B33" s="20">
        <v>3</v>
      </c>
      <c r="C33" s="21" t="s">
        <v>79</v>
      </c>
      <c r="D33" s="21" t="s">
        <v>77</v>
      </c>
      <c r="E33" s="20">
        <v>83637.84</v>
      </c>
      <c r="F33" s="20">
        <v>1</v>
      </c>
      <c r="G33" s="20">
        <f t="shared" si="0"/>
        <v>83637.84</v>
      </c>
      <c r="H33" s="20">
        <v>1</v>
      </c>
      <c r="I33" s="20">
        <f t="shared" si="1"/>
        <v>83637.84</v>
      </c>
    </row>
    <row r="34" spans="2:9" ht="22.5" x14ac:dyDescent="0.25">
      <c r="B34" s="15">
        <v>4</v>
      </c>
      <c r="C34" s="21" t="s">
        <v>80</v>
      </c>
      <c r="D34" s="21" t="s">
        <v>77</v>
      </c>
      <c r="E34" s="20">
        <v>142827.6</v>
      </c>
      <c r="F34" s="20">
        <v>1</v>
      </c>
      <c r="G34" s="20">
        <f t="shared" si="0"/>
        <v>142827.6</v>
      </c>
      <c r="H34" s="20">
        <v>1</v>
      </c>
      <c r="I34" s="20">
        <f t="shared" si="1"/>
        <v>142827.6</v>
      </c>
    </row>
    <row r="35" spans="2:9" x14ac:dyDescent="0.25">
      <c r="B35" s="15">
        <v>5</v>
      </c>
      <c r="C35" s="21" t="s">
        <v>81</v>
      </c>
      <c r="D35" s="21" t="s">
        <v>77</v>
      </c>
      <c r="E35" s="15">
        <v>109050.78</v>
      </c>
      <c r="F35" s="15">
        <v>1</v>
      </c>
      <c r="G35" s="20">
        <f t="shared" si="0"/>
        <v>109050.78</v>
      </c>
      <c r="H35" s="15">
        <v>1</v>
      </c>
      <c r="I35" s="20">
        <f t="shared" si="1"/>
        <v>109050.78</v>
      </c>
    </row>
    <row r="36" spans="2:9" ht="22.5" x14ac:dyDescent="0.25">
      <c r="B36" s="15">
        <v>6</v>
      </c>
      <c r="C36" s="21" t="s">
        <v>82</v>
      </c>
      <c r="D36" s="21" t="s">
        <v>77</v>
      </c>
      <c r="E36" s="15">
        <v>59511.54</v>
      </c>
      <c r="F36" s="15">
        <v>1</v>
      </c>
      <c r="G36" s="20">
        <f t="shared" si="0"/>
        <v>59511.54</v>
      </c>
      <c r="H36" s="15">
        <v>1</v>
      </c>
      <c r="I36" s="20">
        <f t="shared" si="1"/>
        <v>59511.54</v>
      </c>
    </row>
    <row r="37" spans="2:9" ht="22.5" x14ac:dyDescent="0.25">
      <c r="B37" s="15">
        <v>7</v>
      </c>
      <c r="C37" s="21" t="s">
        <v>83</v>
      </c>
      <c r="D37" s="21" t="s">
        <v>77</v>
      </c>
      <c r="E37" s="15">
        <v>28148.22</v>
      </c>
      <c r="F37" s="15">
        <v>1</v>
      </c>
      <c r="G37" s="20">
        <f t="shared" si="0"/>
        <v>28148.22</v>
      </c>
      <c r="H37" s="15">
        <v>1</v>
      </c>
      <c r="I37" s="20">
        <f t="shared" si="1"/>
        <v>28148.22</v>
      </c>
    </row>
    <row r="38" spans="2:9" ht="22.5" x14ac:dyDescent="0.25">
      <c r="B38" s="15">
        <v>8</v>
      </c>
      <c r="C38" s="21" t="s">
        <v>84</v>
      </c>
      <c r="D38" s="21" t="s">
        <v>77</v>
      </c>
      <c r="E38" s="15">
        <v>44070.3</v>
      </c>
      <c r="F38" s="15">
        <v>1</v>
      </c>
      <c r="G38" s="20">
        <f t="shared" si="0"/>
        <v>44070.3</v>
      </c>
      <c r="H38" s="15">
        <v>1</v>
      </c>
      <c r="I38" s="20">
        <f t="shared" si="1"/>
        <v>44070.3</v>
      </c>
    </row>
    <row r="39" spans="2:9" x14ac:dyDescent="0.25">
      <c r="B39" s="26" t="s">
        <v>27</v>
      </c>
      <c r="C39" s="27"/>
      <c r="D39" s="27"/>
      <c r="E39" s="28"/>
      <c r="F39" s="10" t="s">
        <v>26</v>
      </c>
      <c r="G39" s="15">
        <f>SUM(G31:G38)</f>
        <v>1050780.8399999999</v>
      </c>
      <c r="H39" s="15" t="s">
        <v>26</v>
      </c>
      <c r="I39" s="15">
        <f>SUM(I31:I38)</f>
        <v>1050780.8399999999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272369</v>
      </c>
      <c r="H45" s="43"/>
      <c r="I45" s="18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9">
        <v>66820</v>
      </c>
      <c r="I49" s="18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8" t="s">
        <v>69</v>
      </c>
      <c r="C51" s="18"/>
      <c r="D51" s="43">
        <v>0</v>
      </c>
      <c r="E51" s="43"/>
      <c r="F51" s="18" t="s">
        <v>58</v>
      </c>
      <c r="G51" s="18"/>
      <c r="H51" s="18"/>
      <c r="I51" s="18"/>
    </row>
    <row r="52" spans="2:9" ht="15.75" x14ac:dyDescent="0.25">
      <c r="B52" s="30" t="s">
        <v>86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85</v>
      </c>
      <c r="C53" s="30"/>
      <c r="D53" s="30"/>
      <c r="E53" s="30"/>
      <c r="F53" s="30"/>
      <c r="G53" s="30"/>
      <c r="H53" s="19">
        <v>339189</v>
      </c>
      <c r="I53" s="18" t="s">
        <v>58</v>
      </c>
    </row>
    <row r="55" spans="2:9" ht="87.75" customHeight="1" x14ac:dyDescent="0.25">
      <c r="B55" s="13" t="s">
        <v>0</v>
      </c>
      <c r="C55" s="32" t="s">
        <v>28</v>
      </c>
      <c r="D55" s="32"/>
      <c r="E55" s="13" t="s">
        <v>29</v>
      </c>
      <c r="F55" s="13" t="s">
        <v>31</v>
      </c>
      <c r="G55" s="13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x14ac:dyDescent="0.25">
      <c r="B57" s="9"/>
      <c r="C57" s="24">
        <v>0</v>
      </c>
      <c r="D57" s="24"/>
      <c r="E57" s="9">
        <v>0</v>
      </c>
      <c r="F57" s="9">
        <v>0</v>
      </c>
      <c r="G57" s="9">
        <v>0</v>
      </c>
      <c r="H57" s="24">
        <v>0</v>
      </c>
      <c r="I57" s="24"/>
    </row>
    <row r="58" spans="2:9" x14ac:dyDescent="0.25">
      <c r="B58" s="9"/>
      <c r="C58" s="24"/>
      <c r="D58" s="24"/>
      <c r="E58" s="9"/>
      <c r="F58" s="9"/>
      <c r="G58" s="9"/>
      <c r="H58" s="24"/>
      <c r="I58" s="24"/>
    </row>
    <row r="59" spans="2:9" x14ac:dyDescent="0.25">
      <c r="B59" s="26" t="s">
        <v>27</v>
      </c>
      <c r="C59" s="27"/>
      <c r="D59" s="27"/>
      <c r="E59" s="28"/>
      <c r="F59" s="9"/>
      <c r="G59" s="16" t="s">
        <v>26</v>
      </c>
      <c r="H59" s="25" t="s">
        <v>26</v>
      </c>
      <c r="I59" s="25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7" t="s">
        <v>57</v>
      </c>
      <c r="C62" s="17"/>
      <c r="D62" s="17"/>
      <c r="E62" s="36">
        <f>G39</f>
        <v>1050780.8399999999</v>
      </c>
      <c r="F62" s="36"/>
      <c r="G62" s="17" t="s">
        <v>58</v>
      </c>
      <c r="H62" s="17"/>
      <c r="I62" s="17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2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4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0</v>
      </c>
      <c r="D70" s="34"/>
      <c r="E70" s="33">
        <v>0</v>
      </c>
      <c r="F70" s="35"/>
      <c r="G70" s="34"/>
      <c r="H70" s="33">
        <v>0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3" t="s">
        <v>0</v>
      </c>
      <c r="C82" s="32" t="s">
        <v>40</v>
      </c>
      <c r="D82" s="32"/>
      <c r="E82" s="13" t="s">
        <v>41</v>
      </c>
      <c r="F82" s="13" t="s">
        <v>42</v>
      </c>
      <c r="G82" s="13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5">
        <v>1</v>
      </c>
      <c r="C84" s="29" t="s">
        <v>45</v>
      </c>
      <c r="D84" s="29"/>
      <c r="E84" s="9">
        <f>29605.07-1796.3</f>
        <v>27808.77</v>
      </c>
      <c r="F84" s="9">
        <v>1013542.68</v>
      </c>
      <c r="G84" s="9">
        <v>995766.45</v>
      </c>
      <c r="H84" s="24">
        <f>E84+F84-G84</f>
        <v>45585.000000000116</v>
      </c>
      <c r="I84" s="24"/>
    </row>
    <row r="85" spans="2:9" ht="32.25" customHeight="1" x14ac:dyDescent="0.25">
      <c r="B85" s="15">
        <v>2</v>
      </c>
      <c r="C85" s="29" t="s">
        <v>46</v>
      </c>
      <c r="D85" s="29"/>
      <c r="E85" s="9">
        <v>4421.79</v>
      </c>
      <c r="F85" s="9">
        <v>37238.160000000003</v>
      </c>
      <c r="G85" s="9">
        <v>40030.51</v>
      </c>
      <c r="H85" s="24">
        <f>E85+F85-G85</f>
        <v>1629.4400000000023</v>
      </c>
      <c r="I85" s="24"/>
    </row>
    <row r="86" spans="2:9" x14ac:dyDescent="0.25">
      <c r="B86" s="26" t="s">
        <v>27</v>
      </c>
      <c r="C86" s="27"/>
      <c r="D86" s="28"/>
      <c r="E86" s="11">
        <f>SUM(E84:E85)</f>
        <v>32230.560000000001</v>
      </c>
      <c r="F86" s="11">
        <f t="shared" ref="F86:G86" si="2">SUM(F84:F85)</f>
        <v>1050780.8400000001</v>
      </c>
      <c r="G86" s="11">
        <f t="shared" si="2"/>
        <v>1035796.96</v>
      </c>
      <c r="H86" s="25">
        <f>SUM(H84:I85)</f>
        <v>47214.440000000119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2026-03-19T14:28:35Z</dcterms:modified>
</cp:coreProperties>
</file>