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60" i="1"/>
  <c r="H87" i="1" l="1"/>
  <c r="F87" i="1"/>
  <c r="G87" i="1"/>
  <c r="E87" i="1"/>
  <c r="H86" i="1"/>
  <c r="H85" i="1"/>
  <c r="E85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s="1"/>
  <c r="E63" i="1" s="1"/>
  <c r="I39" i="1" l="1"/>
</calcChain>
</file>

<file path=xl/sharedStrings.xml><?xml version="1.0" encoding="utf-8"?>
<sst xmlns="http://schemas.openxmlformats.org/spreadsheetml/2006/main" count="126" uniqueCount="101">
  <si>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</si>
  <si>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</si>
  <si>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</si>
  <si>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</si>
  <si>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</si>
  <si>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</si>
  <si>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</si>
  <si>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</si>
  <si>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</si>
  <si>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</si>
  <si>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</si>
  <si>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</si>
  <si>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</si>
  <si>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</si>
  <si>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</si>
  <si>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</si>
  <si>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</si>
  <si>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</si>
  <si>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</si>
  <si>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</si>
  <si>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</si>
  <si>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</si>
  <si>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</si>
  <si>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</si>
  <si>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</si>
  <si>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</si>
  <si>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</si>
  <si>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</si>
  <si>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</si>
  <si>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</si>
  <si>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</si>
  <si>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</si>
  <si>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</si>
  <si>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</si>
  <si>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</si>
  <si>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</si>
  <si>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</si>
  <si>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</si>
  <si>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</si>
  <si>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</si>
  <si>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</si>
  <si>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</si>
  <si>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</si>
  <si>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</si>
  <si>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</si>
  <si>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</si>
  <si>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</si>
  <si>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</si>
  <si>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</si>
  <si>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</si>
  <si>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</si>
  <si>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</si>
  <si>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</si>
  <si>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</si>
  <si>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</si>
  <si>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</si>
  <si>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</si>
  <si>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</si>
  <si>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</si>
  <si>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</si>
  <si>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</si>
  <si>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</si>
  <si>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</si>
  <si>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</si>
  <si>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</si>
  <si>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</si>
  <si>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</si>
  <si>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</si>
  <si>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</si>
  <si>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</si>
  <si>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</si>
  <si>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</si>
  <si>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</si>
  <si>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8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</si>
  <si>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</si>
  <si>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</si>
  <si>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</si>
  <si>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</si>
  <si>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</si>
  <si>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</si>
  <si>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</si>
  <si>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</si>
  <si>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</si>
  <si>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</si>
  <si>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</si>
  <si>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</si>
  <si>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</si>
  <si>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</si>
  <si>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Латочный ремонт кровли кв. 60</t>
  </si>
  <si>
    <t>Ремонт реек скамеек</t>
  </si>
  <si>
    <t>Замена аварийного участка системы водоотведения</t>
  </si>
  <si>
    <t>договор управления</t>
  </si>
  <si>
    <t>18 кв.м.</t>
  </si>
  <si>
    <t>2 шт.</t>
  </si>
  <si>
    <t>2 м.</t>
  </si>
  <si>
    <t>27 июня 2025</t>
  </si>
  <si>
    <t>02 апреля 2025</t>
  </si>
  <si>
    <t>11 ноября 2025</t>
  </si>
  <si>
    <t>Акт б/н от 27 июня 2025</t>
  </si>
  <si>
    <t>Акт б/н от 02 апреля 2025</t>
  </si>
  <si>
    <t>Акт б/н от 11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</si>
</sst>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7"/>
  <sheetViews>
    <sheetView tabSelected="1" topLeftCell="A76" zoomScale="130" zoomScaleNormal="130" workbookViewId="0">
      <selection activeCell="B78" sqref="B78:I78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1" width="9.140625" style="1"/>
    <col min="12" max="12" width="12.42578125" style="1" bestFit="1" customWidth="1"/>
    <col min="13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32" t="s">
        <v>73</v>
      </c>
      <c r="C5" s="32"/>
      <c r="D5" s="32"/>
      <c r="E5" s="32"/>
      <c r="F5" s="32"/>
      <c r="G5" s="32"/>
      <c r="H5" s="32"/>
      <c r="I5" s="3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ht="28.5" customHeight="1" x14ac:dyDescent="0.25">
      <c r="B7" s="22" t="s">
        <v>70</v>
      </c>
      <c r="C7" s="22"/>
      <c r="D7" s="22"/>
      <c r="E7" s="22"/>
      <c r="F7" s="22"/>
      <c r="G7" s="22"/>
      <c r="H7" s="22"/>
      <c r="I7" s="22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33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12.75" customHeight="1" x14ac:dyDescent="0.25">
      <c r="B11" s="27" t="s">
        <v>74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72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75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4">
        <v>4529.18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871777.96</v>
      </c>
      <c r="F31" s="18">
        <v>1</v>
      </c>
      <c r="G31" s="18">
        <f>E31</f>
        <v>871777.96</v>
      </c>
      <c r="H31" s="18">
        <v>1</v>
      </c>
      <c r="I31" s="18">
        <f>E31</f>
        <v>871777.96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114135.67</v>
      </c>
      <c r="F32" s="18">
        <v>1</v>
      </c>
      <c r="G32" s="18">
        <f t="shared" ref="G32:G38" si="0">E32</f>
        <v>114135.67</v>
      </c>
      <c r="H32" s="18">
        <v>1</v>
      </c>
      <c r="I32" s="18">
        <f t="shared" ref="I32:I38" si="1">E32</f>
        <v>114135.67</v>
      </c>
    </row>
    <row r="33" spans="2:12" x14ac:dyDescent="0.25">
      <c r="B33" s="18">
        <v>3</v>
      </c>
      <c r="C33" s="19" t="s">
        <v>79</v>
      </c>
      <c r="D33" s="19" t="s">
        <v>77</v>
      </c>
      <c r="E33" s="18">
        <v>141310.82999999999</v>
      </c>
      <c r="F33" s="18">
        <v>1</v>
      </c>
      <c r="G33" s="18">
        <f t="shared" si="0"/>
        <v>141310.82999999999</v>
      </c>
      <c r="H33" s="18">
        <v>1</v>
      </c>
      <c r="I33" s="18">
        <f t="shared" si="1"/>
        <v>141310.82999999999</v>
      </c>
    </row>
    <row r="34" spans="2:12" ht="22.5" x14ac:dyDescent="0.25">
      <c r="B34" s="14">
        <v>4</v>
      </c>
      <c r="C34" s="19" t="s">
        <v>80</v>
      </c>
      <c r="D34" s="19" t="s">
        <v>77</v>
      </c>
      <c r="E34" s="18">
        <v>241315.89</v>
      </c>
      <c r="F34" s="18">
        <v>1</v>
      </c>
      <c r="G34" s="18">
        <f t="shared" si="0"/>
        <v>241315.89</v>
      </c>
      <c r="H34" s="18">
        <v>1</v>
      </c>
      <c r="I34" s="18">
        <f t="shared" si="1"/>
        <v>241315.89</v>
      </c>
    </row>
    <row r="35" spans="2:12" x14ac:dyDescent="0.25">
      <c r="B35" s="14">
        <v>5</v>
      </c>
      <c r="C35" s="19" t="s">
        <v>81</v>
      </c>
      <c r="D35" s="19" t="s">
        <v>77</v>
      </c>
      <c r="E35" s="14">
        <v>184248.06</v>
      </c>
      <c r="F35" s="14">
        <v>1</v>
      </c>
      <c r="G35" s="18">
        <f t="shared" si="0"/>
        <v>184248.06</v>
      </c>
      <c r="H35" s="14">
        <v>1</v>
      </c>
      <c r="I35" s="18">
        <f t="shared" si="1"/>
        <v>184248.06</v>
      </c>
    </row>
    <row r="36" spans="2:12" ht="22.5" x14ac:dyDescent="0.25">
      <c r="B36" s="14">
        <v>6</v>
      </c>
      <c r="C36" s="19" t="s">
        <v>82</v>
      </c>
      <c r="D36" s="19" t="s">
        <v>77</v>
      </c>
      <c r="E36" s="14">
        <v>94025.69</v>
      </c>
      <c r="F36" s="14">
        <v>1</v>
      </c>
      <c r="G36" s="18">
        <f t="shared" si="0"/>
        <v>94025.69</v>
      </c>
      <c r="H36" s="14">
        <v>1</v>
      </c>
      <c r="I36" s="18">
        <f t="shared" si="1"/>
        <v>94025.69</v>
      </c>
      <c r="L36" s="20"/>
    </row>
    <row r="37" spans="2:12" ht="22.5" x14ac:dyDescent="0.25">
      <c r="B37" s="14">
        <v>7</v>
      </c>
      <c r="C37" s="19" t="s">
        <v>83</v>
      </c>
      <c r="D37" s="19" t="s">
        <v>77</v>
      </c>
      <c r="E37" s="14">
        <v>47557.35</v>
      </c>
      <c r="F37" s="14">
        <v>1</v>
      </c>
      <c r="G37" s="18">
        <f t="shared" si="0"/>
        <v>47557.35</v>
      </c>
      <c r="H37" s="14">
        <v>1</v>
      </c>
      <c r="I37" s="18">
        <f t="shared" si="1"/>
        <v>47557.35</v>
      </c>
    </row>
    <row r="38" spans="2:12" ht="22.5" x14ac:dyDescent="0.25">
      <c r="B38" s="14">
        <v>8</v>
      </c>
      <c r="C38" s="19" t="s">
        <v>84</v>
      </c>
      <c r="D38" s="19" t="s">
        <v>77</v>
      </c>
      <c r="E38" s="14">
        <v>74460.160000000003</v>
      </c>
      <c r="F38" s="14">
        <v>1</v>
      </c>
      <c r="G38" s="18">
        <f t="shared" si="0"/>
        <v>74460.160000000003</v>
      </c>
      <c r="H38" s="14">
        <v>1</v>
      </c>
      <c r="I38" s="18">
        <f t="shared" si="1"/>
        <v>74460.160000000003</v>
      </c>
    </row>
    <row r="39" spans="2:12" x14ac:dyDescent="0.25">
      <c r="B39" s="38" t="s">
        <v>27</v>
      </c>
      <c r="C39" s="39"/>
      <c r="D39" s="39"/>
      <c r="E39" s="40"/>
      <c r="F39" s="14" t="s">
        <v>26</v>
      </c>
      <c r="G39" s="14">
        <f>SUM(G31:G38)</f>
        <v>1768831.61</v>
      </c>
      <c r="H39" s="14" t="s">
        <v>26</v>
      </c>
      <c r="I39" s="14">
        <f>SUM(I31:I38)</f>
        <v>1768831.61</v>
      </c>
    </row>
    <row r="41" spans="2:12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12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12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12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12" ht="15.75" x14ac:dyDescent="0.25">
      <c r="B45" s="41" t="s">
        <v>63</v>
      </c>
      <c r="C45" s="41"/>
      <c r="D45" s="41"/>
      <c r="E45" s="41"/>
      <c r="F45" s="41"/>
      <c r="G45" s="43">
        <v>344695.48</v>
      </c>
      <c r="H45" s="43"/>
      <c r="I45" s="16" t="s">
        <v>58</v>
      </c>
    </row>
    <row r="46" spans="2:12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12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12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7">
        <v>105991</v>
      </c>
      <c r="I49" s="16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6" t="s">
        <v>69</v>
      </c>
      <c r="C51" s="16"/>
      <c r="D51" s="43">
        <f>F60</f>
        <v>21852.829999999998</v>
      </c>
      <c r="E51" s="43"/>
      <c r="F51" s="16" t="s">
        <v>58</v>
      </c>
      <c r="G51" s="16"/>
      <c r="H51" s="16"/>
      <c r="I51" s="16"/>
    </row>
    <row r="52" spans="2:9" ht="15.75" x14ac:dyDescent="0.25">
      <c r="B52" s="41" t="s">
        <v>86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85</v>
      </c>
      <c r="C53" s="41"/>
      <c r="D53" s="41"/>
      <c r="E53" s="41"/>
      <c r="F53" s="41"/>
      <c r="G53" s="41"/>
      <c r="H53" s="17">
        <v>428834</v>
      </c>
      <c r="I53" s="16" t="s">
        <v>58</v>
      </c>
    </row>
    <row r="55" spans="2:9" ht="87.75" customHeight="1" x14ac:dyDescent="0.25">
      <c r="B55" s="12" t="s">
        <v>0</v>
      </c>
      <c r="C55" s="44" t="s">
        <v>28</v>
      </c>
      <c r="D55" s="44"/>
      <c r="E55" s="12" t="s">
        <v>29</v>
      </c>
      <c r="F55" s="12" t="s">
        <v>31</v>
      </c>
      <c r="G55" s="12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s="61" customFormat="1" ht="11.25" x14ac:dyDescent="0.2">
      <c r="B57" s="13"/>
      <c r="C57" s="67" t="s">
        <v>88</v>
      </c>
      <c r="D57" s="67" t="s">
        <v>88</v>
      </c>
      <c r="E57" s="13" t="s">
        <v>91</v>
      </c>
      <c r="F57" s="60">
        <v>15857.88</v>
      </c>
      <c r="G57" s="60" t="s">
        <v>92</v>
      </c>
      <c r="H57" s="59" t="s">
        <v>98</v>
      </c>
      <c r="I57" s="59" t="s">
        <v>95</v>
      </c>
    </row>
    <row r="58" spans="2:9" s="61" customFormat="1" ht="11.25" x14ac:dyDescent="0.2">
      <c r="B58" s="13"/>
      <c r="C58" s="67" t="s">
        <v>89</v>
      </c>
      <c r="D58" s="67" t="s">
        <v>89</v>
      </c>
      <c r="E58" s="13" t="s">
        <v>91</v>
      </c>
      <c r="F58" s="60">
        <v>884.29</v>
      </c>
      <c r="G58" s="62" t="s">
        <v>93</v>
      </c>
      <c r="H58" s="59" t="s">
        <v>99</v>
      </c>
      <c r="I58" s="59" t="s">
        <v>96</v>
      </c>
    </row>
    <row r="59" spans="2:9" s="61" customFormat="1" ht="11.25" x14ac:dyDescent="0.2">
      <c r="B59" s="13"/>
      <c r="C59" s="67" t="s">
        <v>90</v>
      </c>
      <c r="D59" s="67" t="s">
        <v>90</v>
      </c>
      <c r="E59" s="13" t="s">
        <v>91</v>
      </c>
      <c r="F59" s="63">
        <v>5110.66</v>
      </c>
      <c r="G59" s="60" t="s">
        <v>94</v>
      </c>
      <c r="H59" s="59" t="s">
        <v>100</v>
      </c>
      <c r="I59" s="59" t="s">
        <v>97</v>
      </c>
    </row>
    <row r="60" spans="2:9" s="61" customFormat="1" ht="11.25" x14ac:dyDescent="0.2">
      <c r="B60" s="64" t="s">
        <v>27</v>
      </c>
      <c r="C60" s="65"/>
      <c r="D60" s="65"/>
      <c r="E60" s="66"/>
      <c r="F60" s="14">
        <f>SUM(F57:F59)</f>
        <v>21852.829999999998</v>
      </c>
      <c r="G60" s="21" t="s">
        <v>26</v>
      </c>
      <c r="H60" s="42" t="s">
        <v>26</v>
      </c>
      <c r="I60" s="42"/>
    </row>
    <row r="62" spans="2:9" ht="15.75" x14ac:dyDescent="0.25">
      <c r="B62" s="36" t="s">
        <v>56</v>
      </c>
      <c r="C62" s="36"/>
      <c r="D62" s="36"/>
      <c r="E62" s="36"/>
      <c r="F62" s="36"/>
      <c r="G62" s="36"/>
      <c r="H62" s="36"/>
      <c r="I62" s="36"/>
    </row>
    <row r="63" spans="2:9" ht="15.75" x14ac:dyDescent="0.25">
      <c r="B63" s="15" t="s">
        <v>57</v>
      </c>
      <c r="C63" s="15"/>
      <c r="D63" s="15"/>
      <c r="E63" s="48">
        <f>G39</f>
        <v>1768831.61</v>
      </c>
      <c r="F63" s="48"/>
      <c r="G63" s="15" t="s">
        <v>58</v>
      </c>
      <c r="H63" s="15"/>
      <c r="I63" s="15"/>
    </row>
    <row r="65" spans="2:9" ht="15.75" x14ac:dyDescent="0.25">
      <c r="B65" s="36" t="s">
        <v>34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35</v>
      </c>
      <c r="C66" s="36"/>
      <c r="D66" s="36"/>
      <c r="E66" s="36"/>
      <c r="F66" s="36"/>
      <c r="G66" s="36"/>
      <c r="H66" s="36"/>
      <c r="I66" s="36"/>
    </row>
    <row r="67" spans="2:9" ht="15.75" x14ac:dyDescent="0.25">
      <c r="B67" s="36" t="s">
        <v>36</v>
      </c>
      <c r="C67" s="36"/>
      <c r="D67" s="36"/>
      <c r="E67" s="36"/>
      <c r="F67" s="36"/>
      <c r="G67" s="36"/>
      <c r="H67" s="36"/>
      <c r="I67" s="36"/>
    </row>
    <row r="69" spans="2:9" ht="105.75" customHeight="1" x14ac:dyDescent="0.25">
      <c r="B69" s="11" t="s">
        <v>0</v>
      </c>
      <c r="C69" s="52" t="s">
        <v>37</v>
      </c>
      <c r="D69" s="53"/>
      <c r="E69" s="52" t="s">
        <v>38</v>
      </c>
      <c r="F69" s="54"/>
      <c r="G69" s="53"/>
      <c r="H69" s="52" t="s">
        <v>39</v>
      </c>
      <c r="I69" s="53"/>
    </row>
    <row r="70" spans="2:9" x14ac:dyDescent="0.25">
      <c r="B70" s="13">
        <v>1</v>
      </c>
      <c r="C70" s="49">
        <v>2</v>
      </c>
      <c r="D70" s="50"/>
      <c r="E70" s="49">
        <v>3</v>
      </c>
      <c r="F70" s="51"/>
      <c r="G70" s="50"/>
      <c r="H70" s="49">
        <v>4</v>
      </c>
      <c r="I70" s="50"/>
    </row>
    <row r="71" spans="2:9" x14ac:dyDescent="0.25">
      <c r="B71" s="9"/>
      <c r="C71" s="45">
        <v>0</v>
      </c>
      <c r="D71" s="46"/>
      <c r="E71" s="45">
        <v>0</v>
      </c>
      <c r="F71" s="47"/>
      <c r="G71" s="46"/>
      <c r="H71" s="45">
        <v>100005.8</v>
      </c>
      <c r="I71" s="46"/>
    </row>
    <row r="73" spans="2:9" ht="15.75" x14ac:dyDescent="0.25">
      <c r="B73" s="41" t="s">
        <v>55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54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53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52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51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50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49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48</v>
      </c>
      <c r="C80" s="41"/>
      <c r="D80" s="41"/>
      <c r="E80" s="41"/>
      <c r="F80" s="41"/>
      <c r="G80" s="41"/>
      <c r="H80" s="41"/>
      <c r="I80" s="41"/>
    </row>
    <row r="81" spans="2:9" ht="15.75" x14ac:dyDescent="0.25">
      <c r="B81" s="41" t="s">
        <v>47</v>
      </c>
      <c r="C81" s="41"/>
      <c r="D81" s="41"/>
      <c r="E81" s="41"/>
      <c r="F81" s="41"/>
      <c r="G81" s="41"/>
      <c r="H81" s="41"/>
      <c r="I81" s="41"/>
    </row>
    <row r="83" spans="2:9" ht="45" x14ac:dyDescent="0.25">
      <c r="B83" s="12" t="s">
        <v>0</v>
      </c>
      <c r="C83" s="44" t="s">
        <v>40</v>
      </c>
      <c r="D83" s="44"/>
      <c r="E83" s="12" t="s">
        <v>41</v>
      </c>
      <c r="F83" s="12" t="s">
        <v>42</v>
      </c>
      <c r="G83" s="12" t="s">
        <v>43</v>
      </c>
      <c r="H83" s="56" t="s">
        <v>44</v>
      </c>
      <c r="I83" s="56"/>
    </row>
    <row r="84" spans="2:9" x14ac:dyDescent="0.25">
      <c r="B84" s="5">
        <v>1</v>
      </c>
      <c r="C84" s="42">
        <v>2</v>
      </c>
      <c r="D84" s="42"/>
      <c r="E84" s="5">
        <v>3</v>
      </c>
      <c r="F84" s="5">
        <v>4</v>
      </c>
      <c r="G84" s="5">
        <v>5</v>
      </c>
      <c r="H84" s="42">
        <v>6</v>
      </c>
      <c r="I84" s="42"/>
    </row>
    <row r="85" spans="2:9" ht="28.5" customHeight="1" x14ac:dyDescent="0.25">
      <c r="B85" s="14">
        <v>1</v>
      </c>
      <c r="C85" s="57" t="s">
        <v>45</v>
      </c>
      <c r="D85" s="57"/>
      <c r="E85" s="9">
        <f>316762.29-266.43</f>
        <v>316495.86</v>
      </c>
      <c r="F85" s="9">
        <v>1275422.6599999999</v>
      </c>
      <c r="G85" s="9">
        <v>1181421.0900000001</v>
      </c>
      <c r="H85" s="58">
        <f>E85+F85-G85</f>
        <v>410497.42999999993</v>
      </c>
      <c r="I85" s="58"/>
    </row>
    <row r="86" spans="2:9" ht="32.25" customHeight="1" x14ac:dyDescent="0.25">
      <c r="B86" s="14">
        <v>2</v>
      </c>
      <c r="C86" s="57" t="s">
        <v>46</v>
      </c>
      <c r="D86" s="57"/>
      <c r="E86" s="9">
        <v>249484.54</v>
      </c>
      <c r="F86" s="9">
        <v>493408.38</v>
      </c>
      <c r="G86" s="9">
        <v>439751.63</v>
      </c>
      <c r="H86" s="58">
        <f>E86+F86-G86</f>
        <v>303141.29000000004</v>
      </c>
      <c r="I86" s="58"/>
    </row>
    <row r="87" spans="2:9" x14ac:dyDescent="0.25">
      <c r="B87" s="38" t="s">
        <v>27</v>
      </c>
      <c r="C87" s="39"/>
      <c r="D87" s="40"/>
      <c r="E87" s="10">
        <f>SUM(E85:E86)</f>
        <v>565980.4</v>
      </c>
      <c r="F87" s="10">
        <f t="shared" ref="F87:G87" si="2">SUM(F85:F86)</f>
        <v>1768831.04</v>
      </c>
      <c r="G87" s="10">
        <f t="shared" si="2"/>
        <v>1621172.7200000002</v>
      </c>
      <c r="H87" s="55">
        <f>SUM(H85:I86)</f>
        <v>713638.72</v>
      </c>
      <c r="I87" s="55"/>
    </row>
  </sheetData>
  <mergeCells count="90">
    <mergeCell ref="H55:I55"/>
    <mergeCell ref="C56:D56"/>
    <mergeCell ref="C57:D57"/>
    <mergeCell ref="H57:I57"/>
    <mergeCell ref="C59:D59"/>
    <mergeCell ref="H59:I59"/>
    <mergeCell ref="C58:D58"/>
    <mergeCell ref="H58:I58"/>
    <mergeCell ref="H60:I60"/>
    <mergeCell ref="B60:E60"/>
    <mergeCell ref="C85:D85"/>
    <mergeCell ref="H85:I85"/>
    <mergeCell ref="C86:D86"/>
    <mergeCell ref="H86:I86"/>
    <mergeCell ref="B75:I75"/>
    <mergeCell ref="B76:I76"/>
    <mergeCell ref="B77:I77"/>
    <mergeCell ref="B78:I78"/>
    <mergeCell ref="B79:I79"/>
    <mergeCell ref="B74:I74"/>
    <mergeCell ref="B62:I62"/>
    <mergeCell ref="B65:I65"/>
    <mergeCell ref="B66:I66"/>
    <mergeCell ref="B67:I67"/>
    <mergeCell ref="H87:I87"/>
    <mergeCell ref="B87:D87"/>
    <mergeCell ref="B80:I80"/>
    <mergeCell ref="B81:I81"/>
    <mergeCell ref="C83:D83"/>
    <mergeCell ref="H83:I83"/>
    <mergeCell ref="C84:D84"/>
    <mergeCell ref="H84:I84"/>
    <mergeCell ref="C71:D71"/>
    <mergeCell ref="E71:G71"/>
    <mergeCell ref="H71:I71"/>
    <mergeCell ref="B73:I73"/>
    <mergeCell ref="E63:F63"/>
    <mergeCell ref="C70:D70"/>
    <mergeCell ref="E70:G70"/>
    <mergeCell ref="H70:I70"/>
    <mergeCell ref="C69:D69"/>
    <mergeCell ref="E69:G69"/>
    <mergeCell ref="H69:I6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2026-03-19T12:11:31Z</dcterms:modified>
</cp:coreProperties>
</file>