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Лож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<sst xmlns="http://schemas.openxmlformats.org/spreadsheetml/2006/main" count="114" uniqueCount="93">
  <si>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</si>
  <si>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</si>
  <si>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</si>
  <si>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</si>
  <si>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</si>
  <si>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</si>
  <si>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</si>
  <si>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</si>
  <si>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</si>
  <si>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</si>
  <si>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</si>
  <si>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</si>
  <si>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</si>
  <si>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</si>
  <si>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</si>
  <si>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</si>
  <si>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</si>
  <si>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</si>
  <si>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</si>
  <si>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</si>
  <si>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</si>
  <si>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</si>
  <si>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</si>
  <si>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</si>
  <si>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</si>
  <si>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</si>
  <si>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</si>
  <si>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</si>
  <si>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</si>
  <si>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</si>
  <si>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</si>
  <si>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</si>
  <si>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</si>
  <si>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</si>
  <si>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</si>
  <si>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</si>
  <si>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</si>
  <si>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</si>
  <si>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</si>
  <si>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</si>
  <si>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</si>
  <si>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</si>
  <si>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</si>
  <si>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</si>
  <si>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</si>
  <si>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</si>
  <si>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</si>
  <si>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</si>
  <si>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</si>
  <si>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</si>
  <si>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</si>
  <si>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</si>
  <si>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</si>
  <si>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</si>
  <si>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</si>
  <si>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</si>
  <si>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</si>
  <si>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</si>
  <si>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</si>
  <si>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</si>
  <si>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</si>
  <si>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</si>
  <si>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</si>
  <si>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</si>
  <si>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</si>
  <si>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</si>
  <si>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</si>
  <si>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</si>
  <si>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</si>
  <si>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</si>
  <si>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</si>
  <si>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</si>
  <si>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</si>
  <si>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ул. Центральная, дом № 8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</si>
  <si>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</si>
  <si>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</si>
  <si>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</si>
  <si>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</si>
  <si>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</si>
  <si>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</si>
  <si>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</si>
  <si>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</si>
  <si>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</si>
  <si>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</si>
  <si>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</si>
  <si>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</si>
  <si>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</si>
  <si>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марта  2026г.</t>
  </si>
  <si>
    <t>Замена светильников (п. 2)</t>
  </si>
  <si>
    <t>договор управления</t>
  </si>
  <si>
    <t>2шт</t>
  </si>
  <si>
    <t>17 апреля 025</t>
  </si>
  <si>
    <t>Акт б/н от 17 апреля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</si>
</sst>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/>
    <xf numFmtId="2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B76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6" style="1" customWidth="1"/>
    <col min="5" max="5" width="15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ht="28.5" customHeight="1" x14ac:dyDescent="0.25">
      <c r="B7" s="53" t="s">
        <v>70</v>
      </c>
      <c r="C7" s="53"/>
      <c r="D7" s="53"/>
      <c r="E7" s="53"/>
      <c r="F7" s="53"/>
      <c r="G7" s="53"/>
      <c r="H7" s="53"/>
      <c r="I7" s="53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33.75" customHeight="1" x14ac:dyDescent="0.25">
      <c r="B9" s="53" t="s">
        <v>71</v>
      </c>
      <c r="C9" s="53"/>
      <c r="D9" s="53"/>
      <c r="E9" s="53"/>
      <c r="F9" s="53"/>
      <c r="G9" s="53"/>
      <c r="H9" s="53"/>
      <c r="I9" s="53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12.75" customHeight="1" x14ac:dyDescent="0.25">
      <c r="B11" s="58" t="s">
        <v>74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75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916.92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4" t="s">
        <v>0</v>
      </c>
      <c r="C28" s="54" t="s">
        <v>1</v>
      </c>
      <c r="D28" s="54" t="s">
        <v>2</v>
      </c>
      <c r="E28" s="54" t="s">
        <v>30</v>
      </c>
      <c r="F28" s="56" t="s">
        <v>3</v>
      </c>
      <c r="G28" s="57"/>
      <c r="H28" s="56" t="s">
        <v>4</v>
      </c>
      <c r="I28" s="57"/>
    </row>
    <row r="29" spans="2:9" ht="78.75" customHeight="1" x14ac:dyDescent="0.25">
      <c r="B29" s="55"/>
      <c r="C29" s="55"/>
      <c r="D29" s="55"/>
      <c r="E29" s="55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175772.76</v>
      </c>
      <c r="F31" s="20">
        <v>1</v>
      </c>
      <c r="G31" s="20">
        <f>E31</f>
        <v>175772.76</v>
      </c>
      <c r="H31" s="20">
        <v>1</v>
      </c>
      <c r="I31" s="20">
        <f>E31</f>
        <v>175772.76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23012.639999999999</v>
      </c>
      <c r="F32" s="20">
        <v>1</v>
      </c>
      <c r="G32" s="20">
        <f t="shared" ref="G32:G38" si="0">E32</f>
        <v>23012.639999999999</v>
      </c>
      <c r="H32" s="20">
        <v>1</v>
      </c>
      <c r="I32" s="20">
        <f t="shared" ref="I32:I38" si="1">E32</f>
        <v>23012.639999999999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28491.84</v>
      </c>
      <c r="F33" s="20">
        <v>1</v>
      </c>
      <c r="G33" s="20">
        <f t="shared" si="0"/>
        <v>28491.84</v>
      </c>
      <c r="H33" s="20">
        <v>1</v>
      </c>
      <c r="I33" s="20">
        <f t="shared" si="1"/>
        <v>28491.84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48655.14</v>
      </c>
      <c r="F34" s="20">
        <v>1</v>
      </c>
      <c r="G34" s="20">
        <f t="shared" si="0"/>
        <v>48655.14</v>
      </c>
      <c r="H34" s="20">
        <v>1</v>
      </c>
      <c r="I34" s="20">
        <f t="shared" si="1"/>
        <v>48655.14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37148.82</v>
      </c>
      <c r="F35" s="15">
        <v>1</v>
      </c>
      <c r="G35" s="20">
        <f t="shared" si="0"/>
        <v>37148.82</v>
      </c>
      <c r="H35" s="15">
        <v>1</v>
      </c>
      <c r="I35" s="20">
        <f t="shared" si="1"/>
        <v>37148.82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19834.86</v>
      </c>
      <c r="F36" s="15">
        <v>1</v>
      </c>
      <c r="G36" s="20">
        <f t="shared" si="0"/>
        <v>19834.86</v>
      </c>
      <c r="H36" s="15">
        <v>1</v>
      </c>
      <c r="I36" s="20">
        <f t="shared" si="1"/>
        <v>19834.86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9588.9</v>
      </c>
      <c r="F37" s="15">
        <v>1</v>
      </c>
      <c r="G37" s="20">
        <f t="shared" si="0"/>
        <v>9588.9</v>
      </c>
      <c r="H37" s="15">
        <v>1</v>
      </c>
      <c r="I37" s="20">
        <f t="shared" si="1"/>
        <v>9588.9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15012.72</v>
      </c>
      <c r="F38" s="15">
        <v>1</v>
      </c>
      <c r="G38" s="20">
        <f t="shared" si="0"/>
        <v>15012.72</v>
      </c>
      <c r="H38" s="15">
        <v>1</v>
      </c>
      <c r="I38" s="20">
        <f t="shared" si="1"/>
        <v>15012.72</v>
      </c>
    </row>
    <row r="39" spans="2:9" x14ac:dyDescent="0.25">
      <c r="B39" s="26" t="s">
        <v>27</v>
      </c>
      <c r="C39" s="27"/>
      <c r="D39" s="27"/>
      <c r="E39" s="28"/>
      <c r="F39" s="10" t="s">
        <v>26</v>
      </c>
      <c r="G39" s="15">
        <f>SUM(G31:G38)</f>
        <v>357517.68</v>
      </c>
      <c r="H39" s="15" t="s">
        <v>26</v>
      </c>
      <c r="I39" s="15">
        <f>SUM(I31:I38)</f>
        <v>357517.68</v>
      </c>
    </row>
    <row r="41" spans="2:9" ht="15.75" x14ac:dyDescent="0.25">
      <c r="B41" s="30" t="s">
        <v>59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60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61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62</v>
      </c>
      <c r="C44" s="30"/>
      <c r="D44" s="30"/>
      <c r="E44" s="30"/>
      <c r="F44" s="30"/>
      <c r="G44" s="30"/>
      <c r="H44" s="30"/>
      <c r="I44" s="30"/>
    </row>
    <row r="45" spans="2:9" ht="15.75" x14ac:dyDescent="0.25">
      <c r="B45" s="30" t="s">
        <v>63</v>
      </c>
      <c r="C45" s="30"/>
      <c r="D45" s="30"/>
      <c r="E45" s="30"/>
      <c r="F45" s="30"/>
      <c r="G45" s="43">
        <v>-47964</v>
      </c>
      <c r="H45" s="43"/>
      <c r="I45" s="18" t="s">
        <v>58</v>
      </c>
    </row>
    <row r="46" spans="2:9" ht="15.75" x14ac:dyDescent="0.25">
      <c r="B46" s="30" t="s">
        <v>64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65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66</v>
      </c>
      <c r="C48" s="30"/>
      <c r="D48" s="30"/>
      <c r="E48" s="30"/>
      <c r="F48" s="30"/>
      <c r="G48" s="30"/>
      <c r="H48" s="30"/>
      <c r="I48" s="30"/>
    </row>
    <row r="49" spans="2:9" ht="15.75" x14ac:dyDescent="0.25">
      <c r="B49" s="30" t="s">
        <v>67</v>
      </c>
      <c r="C49" s="30"/>
      <c r="D49" s="30"/>
      <c r="E49" s="30"/>
      <c r="F49" s="30"/>
      <c r="G49" s="30"/>
      <c r="H49" s="19">
        <v>23158</v>
      </c>
      <c r="I49" s="18" t="s">
        <v>58</v>
      </c>
    </row>
    <row r="50" spans="2:9" ht="15.75" x14ac:dyDescent="0.25">
      <c r="B50" s="30" t="s">
        <v>68</v>
      </c>
      <c r="C50" s="30"/>
      <c r="D50" s="30"/>
      <c r="E50" s="30"/>
      <c r="F50" s="30"/>
      <c r="G50" s="30"/>
      <c r="H50" s="30"/>
      <c r="I50" s="30"/>
    </row>
    <row r="51" spans="2:9" ht="15.75" x14ac:dyDescent="0.25">
      <c r="B51" s="18" t="s">
        <v>69</v>
      </c>
      <c r="C51" s="18"/>
      <c r="D51" s="63">
        <f>F59</f>
        <v>2583.34</v>
      </c>
      <c r="E51" s="43"/>
      <c r="F51" s="18" t="s">
        <v>58</v>
      </c>
      <c r="G51" s="18"/>
      <c r="H51" s="18"/>
      <c r="I51" s="18"/>
    </row>
    <row r="52" spans="2:9" ht="15.75" x14ac:dyDescent="0.25">
      <c r="B52" s="30" t="s">
        <v>86</v>
      </c>
      <c r="C52" s="30"/>
      <c r="D52" s="30"/>
      <c r="E52" s="30"/>
      <c r="F52" s="30"/>
      <c r="G52" s="30"/>
      <c r="H52" s="30"/>
      <c r="I52" s="30"/>
    </row>
    <row r="53" spans="2:9" ht="15.75" x14ac:dyDescent="0.25">
      <c r="B53" s="30" t="s">
        <v>85</v>
      </c>
      <c r="C53" s="30"/>
      <c r="D53" s="30"/>
      <c r="E53" s="30"/>
      <c r="F53" s="30"/>
      <c r="G53" s="30"/>
      <c r="H53" s="19">
        <v>-27389</v>
      </c>
      <c r="I53" s="18" t="s">
        <v>58</v>
      </c>
    </row>
    <row r="55" spans="2:9" ht="87.75" customHeight="1" x14ac:dyDescent="0.25">
      <c r="B55" s="13" t="s">
        <v>0</v>
      </c>
      <c r="C55" s="32" t="s">
        <v>28</v>
      </c>
      <c r="D55" s="32"/>
      <c r="E55" s="13" t="s">
        <v>29</v>
      </c>
      <c r="F55" s="13" t="s">
        <v>31</v>
      </c>
      <c r="G55" s="13" t="s">
        <v>32</v>
      </c>
      <c r="H55" s="22" t="s">
        <v>33</v>
      </c>
      <c r="I55" s="22"/>
    </row>
    <row r="56" spans="2:9" x14ac:dyDescent="0.25">
      <c r="B56" s="5">
        <v>1</v>
      </c>
      <c r="C56" s="23">
        <v>2</v>
      </c>
      <c r="D56" s="23"/>
      <c r="E56" s="5">
        <v>3</v>
      </c>
      <c r="F56" s="5">
        <v>4</v>
      </c>
      <c r="G56" s="5">
        <v>5</v>
      </c>
      <c r="H56" s="23">
        <v>6</v>
      </c>
      <c r="I56" s="23"/>
    </row>
    <row r="57" spans="2:9" s="61" customFormat="1" ht="11.25" x14ac:dyDescent="0.2">
      <c r="B57" s="14">
        <v>1</v>
      </c>
      <c r="C57" s="59" t="s">
        <v>88</v>
      </c>
      <c r="D57" s="59" t="s">
        <v>88</v>
      </c>
      <c r="E57" s="14" t="s">
        <v>89</v>
      </c>
      <c r="F57" s="60">
        <v>2583.34</v>
      </c>
      <c r="G57" s="14" t="s">
        <v>90</v>
      </c>
      <c r="H57" s="59" t="s">
        <v>92</v>
      </c>
      <c r="I57" s="59" t="s">
        <v>91</v>
      </c>
    </row>
    <row r="58" spans="2:9" x14ac:dyDescent="0.25">
      <c r="B58" s="9"/>
      <c r="C58" s="24"/>
      <c r="D58" s="24"/>
      <c r="E58" s="9"/>
      <c r="F58" s="9"/>
      <c r="G58" s="9"/>
      <c r="H58" s="24"/>
      <c r="I58" s="24"/>
    </row>
    <row r="59" spans="2:9" x14ac:dyDescent="0.25">
      <c r="B59" s="26" t="s">
        <v>27</v>
      </c>
      <c r="C59" s="27"/>
      <c r="D59" s="27"/>
      <c r="E59" s="28"/>
      <c r="F59" s="62">
        <f>SUM(F57:F58)</f>
        <v>2583.34</v>
      </c>
      <c r="G59" s="16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7" t="s">
        <v>57</v>
      </c>
      <c r="C62" s="17"/>
      <c r="D62" s="17"/>
      <c r="E62" s="36">
        <f>G39</f>
        <v>357517.68</v>
      </c>
      <c r="F62" s="36"/>
      <c r="G62" s="17" t="s">
        <v>58</v>
      </c>
      <c r="H62" s="17"/>
      <c r="I62" s="17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2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4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0</v>
      </c>
      <c r="D70" s="34"/>
      <c r="E70" s="33">
        <v>0</v>
      </c>
      <c r="F70" s="35"/>
      <c r="G70" s="34"/>
      <c r="H70" s="33">
        <v>0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3" t="s">
        <v>0</v>
      </c>
      <c r="C82" s="32" t="s">
        <v>40</v>
      </c>
      <c r="D82" s="32"/>
      <c r="E82" s="13" t="s">
        <v>41</v>
      </c>
      <c r="F82" s="13" t="s">
        <v>42</v>
      </c>
      <c r="G82" s="13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5">
        <v>1</v>
      </c>
      <c r="C84" s="29" t="s">
        <v>45</v>
      </c>
      <c r="D84" s="29"/>
      <c r="E84" s="9">
        <f>7441.18-63.74</f>
        <v>7377.4400000000005</v>
      </c>
      <c r="F84" s="9">
        <v>357517.68</v>
      </c>
      <c r="G84" s="9">
        <v>359531.21</v>
      </c>
      <c r="H84" s="24">
        <f>E84+F84-G84</f>
        <v>5363.9099999999744</v>
      </c>
      <c r="I84" s="24"/>
    </row>
    <row r="85" spans="2:9" ht="32.25" customHeight="1" x14ac:dyDescent="0.25">
      <c r="B85" s="15">
        <v>2</v>
      </c>
      <c r="C85" s="29" t="s">
        <v>46</v>
      </c>
      <c r="D85" s="29"/>
      <c r="E85" s="9">
        <v>0</v>
      </c>
      <c r="F85" s="9">
        <v>0</v>
      </c>
      <c r="G85" s="9">
        <v>0</v>
      </c>
      <c r="H85" s="24">
        <v>0</v>
      </c>
      <c r="I85" s="24"/>
    </row>
    <row r="86" spans="2:9" x14ac:dyDescent="0.25">
      <c r="B86" s="26" t="s">
        <v>27</v>
      </c>
      <c r="C86" s="27"/>
      <c r="D86" s="28"/>
      <c r="E86" s="11">
        <f>SUM(E84)</f>
        <v>7377.4400000000005</v>
      </c>
      <c r="F86" s="11">
        <f t="shared" ref="F86:G86" si="2">SUM(F84)</f>
        <v>357517.68</v>
      </c>
      <c r="G86" s="11">
        <f t="shared" si="2"/>
        <v>359531.21</v>
      </c>
      <c r="H86" s="25">
        <f>SUM(H84:I85)</f>
        <v>5363.9099999999744</v>
      </c>
      <c r="I86" s="25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5:I55"/>
    <mergeCell ref="C56:D56"/>
    <mergeCell ref="C57:D57"/>
    <mergeCell ref="H57:I57"/>
    <mergeCell ref="C58:D58"/>
    <mergeCell ref="H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2026-03-19T14:31:19Z</dcterms:modified>
</cp:coreProperties>
</file>