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H86" i="1" l="1"/>
  <c r="F86" i="1"/>
  <c r="G86" i="1"/>
  <c r="E86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s="1"/>
  <c r="E62" i="1" s="1"/>
  <c r="I39" i="1" l="1"/>
</calcChain>
</file>

<file path=xl/sharedStrings.xml><?xml version="1.0" encoding="utf-8"?>
<sst xmlns="http://schemas.openxmlformats.org/spreadsheetml/2006/main" count="114" uniqueCount="93">
  <si>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</si>
  <si>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</si>
  <si>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</si>
  <si>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</si>
  <si>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</si>
  <si>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</si>
  <si>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</si>
  <si>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</si>
  <si>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</si>
  <si>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</si>
  <si>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</si>
  <si>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</si>
  <si>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</si>
  <si>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</si>
  <si>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</si>
  <si>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</si>
  <si>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</si>
  <si>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</si>
  <si>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</si>
  <si>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</si>
  <si>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</si>
  <si>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</si>
  <si>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</si>
  <si>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</si>
  <si>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</si>
  <si>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</si>
  <si>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</si>
  <si>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</si>
  <si>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</si>
  <si>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</si>
  <si>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</si>
  <si>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</si>
  <si>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</si>
  <si>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</si>
  <si>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</si>
  <si>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</si>
  <si>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</si>
  <si>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</si>
  <si>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</si>
  <si>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</si>
  <si>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</si>
  <si>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</si>
  <si>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</si>
  <si>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</si>
  <si>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</si>
  <si>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</si>
  <si>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</si>
  <si>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</si>
  <si>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</si>
  <si>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</si>
  <si>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</si>
  <si>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</si>
  <si>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</si>
  <si>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</si>
  <si>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</si>
  <si>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</si>
  <si>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</si>
  <si>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</si>
  <si>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</si>
  <si>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</si>
  <si>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</si>
  <si>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</si>
  <si>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</si>
  <si>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</si>
  <si>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</si>
  <si>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</si>
  <si>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</si>
  <si>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</si>
  <si>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</si>
  <si>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</si>
  <si>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</si>
  <si>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</si>
  <si>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</si>
  <si>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9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</si>
  <si>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</si>
  <si>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</si>
  <si>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</si>
  <si>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</si>
  <si>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</si>
  <si>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</si>
  <si>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</si>
  <si>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</si>
  <si>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</si>
  <si>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</si>
  <si>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</si>
  <si>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</si>
  <si>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</si>
  <si>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</si>
  <si>
    <t>Замена дверного доводчика</t>
  </si>
  <si>
    <t>договор управления</t>
  </si>
  <si>
    <t>1 шт</t>
  </si>
  <si>
    <t>23 декабря 2025</t>
  </si>
  <si>
    <t>Акт б/н от 23 декабря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</si>
</sst>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64" zoomScale="130" zoomScaleNormal="130" workbookViewId="0">
      <selection activeCell="J70" sqref="J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5.140625" style="1" customWidth="1"/>
    <col min="5" max="5" width="13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70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71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75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1302.23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30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250647.48</v>
      </c>
      <c r="F31" s="19">
        <v>1</v>
      </c>
      <c r="G31" s="19">
        <f>E31</f>
        <v>250647.48</v>
      </c>
      <c r="H31" s="19">
        <v>1</v>
      </c>
      <c r="I31" s="19">
        <f>E31</f>
        <v>250647.48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32815.440000000002</v>
      </c>
      <c r="F32" s="19">
        <v>1</v>
      </c>
      <c r="G32" s="19">
        <f t="shared" ref="G32:G38" si="0">E32</f>
        <v>32815.440000000002</v>
      </c>
      <c r="H32" s="19">
        <v>1</v>
      </c>
      <c r="I32" s="19">
        <f t="shared" ref="I32:I38" si="1">E32</f>
        <v>32815.440000000002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40628.639999999999</v>
      </c>
      <c r="F33" s="19">
        <v>1</v>
      </c>
      <c r="G33" s="19">
        <f t="shared" si="0"/>
        <v>40628.639999999999</v>
      </c>
      <c r="H33" s="19">
        <v>1</v>
      </c>
      <c r="I33" s="19">
        <f t="shared" si="1"/>
        <v>40628.639999999999</v>
      </c>
    </row>
    <row r="34" spans="2:9" ht="22.5" x14ac:dyDescent="0.25">
      <c r="B34" s="15">
        <v>4</v>
      </c>
      <c r="C34" s="20" t="s">
        <v>80</v>
      </c>
      <c r="D34" s="20" t="s">
        <v>77</v>
      </c>
      <c r="E34" s="19">
        <v>69381.3</v>
      </c>
      <c r="F34" s="19">
        <v>1</v>
      </c>
      <c r="G34" s="19">
        <f t="shared" si="0"/>
        <v>69381.3</v>
      </c>
      <c r="H34" s="19">
        <v>1</v>
      </c>
      <c r="I34" s="19">
        <f t="shared" si="1"/>
        <v>69381.3</v>
      </c>
    </row>
    <row r="35" spans="2:9" x14ac:dyDescent="0.25">
      <c r="B35" s="15">
        <v>5</v>
      </c>
      <c r="C35" s="20" t="s">
        <v>81</v>
      </c>
      <c r="D35" s="20" t="s">
        <v>77</v>
      </c>
      <c r="E35" s="15">
        <v>52973.58</v>
      </c>
      <c r="F35" s="15">
        <v>1</v>
      </c>
      <c r="G35" s="19">
        <f t="shared" si="0"/>
        <v>52973.58</v>
      </c>
      <c r="H35" s="15">
        <v>1</v>
      </c>
      <c r="I35" s="19">
        <f t="shared" si="1"/>
        <v>52973.58</v>
      </c>
    </row>
    <row r="36" spans="2:9" ht="22.5" x14ac:dyDescent="0.25">
      <c r="B36" s="15">
        <v>6</v>
      </c>
      <c r="C36" s="20" t="s">
        <v>82</v>
      </c>
      <c r="D36" s="20" t="s">
        <v>77</v>
      </c>
      <c r="E36" s="15">
        <v>28908.84</v>
      </c>
      <c r="F36" s="15">
        <v>1</v>
      </c>
      <c r="G36" s="19">
        <f t="shared" si="0"/>
        <v>28908.84</v>
      </c>
      <c r="H36" s="15">
        <v>1</v>
      </c>
      <c r="I36" s="19">
        <f t="shared" si="1"/>
        <v>28908.84</v>
      </c>
    </row>
    <row r="37" spans="2:9" ht="22.5" x14ac:dyDescent="0.25">
      <c r="B37" s="15">
        <v>7</v>
      </c>
      <c r="C37" s="20" t="s">
        <v>83</v>
      </c>
      <c r="D37" s="20" t="s">
        <v>77</v>
      </c>
      <c r="E37" s="15">
        <v>13673.52</v>
      </c>
      <c r="F37" s="15">
        <v>1</v>
      </c>
      <c r="G37" s="19">
        <f t="shared" si="0"/>
        <v>13673.52</v>
      </c>
      <c r="H37" s="15">
        <v>1</v>
      </c>
      <c r="I37" s="19">
        <f t="shared" si="1"/>
        <v>13673.52</v>
      </c>
    </row>
    <row r="38" spans="2:9" ht="22.5" x14ac:dyDescent="0.25">
      <c r="B38" s="15">
        <v>8</v>
      </c>
      <c r="C38" s="20" t="s">
        <v>84</v>
      </c>
      <c r="D38" s="20" t="s">
        <v>77</v>
      </c>
      <c r="E38" s="15">
        <v>21408.36</v>
      </c>
      <c r="F38" s="15">
        <v>1</v>
      </c>
      <c r="G38" s="19">
        <f t="shared" si="0"/>
        <v>21408.36</v>
      </c>
      <c r="H38" s="15">
        <v>1</v>
      </c>
      <c r="I38" s="19">
        <f t="shared" si="1"/>
        <v>21408.36</v>
      </c>
    </row>
    <row r="39" spans="2:9" x14ac:dyDescent="0.25">
      <c r="B39" s="26" t="s">
        <v>27</v>
      </c>
      <c r="C39" s="27"/>
      <c r="D39" s="27"/>
      <c r="E39" s="28"/>
      <c r="F39" s="10" t="s">
        <v>26</v>
      </c>
      <c r="G39" s="15">
        <f>SUM(G31:G38)</f>
        <v>510437.16000000009</v>
      </c>
      <c r="H39" s="15" t="s">
        <v>26</v>
      </c>
      <c r="I39" s="15">
        <f>SUM(I31:I38)</f>
        <v>510437.16000000009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-242754</v>
      </c>
      <c r="H45" s="43"/>
      <c r="I45" s="17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8">
        <v>33207</v>
      </c>
      <c r="I49" s="17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7" t="s">
        <v>69</v>
      </c>
      <c r="C51" s="17"/>
      <c r="D51" s="43">
        <f>F59</f>
        <v>2839.63</v>
      </c>
      <c r="E51" s="43"/>
      <c r="F51" s="17" t="s">
        <v>58</v>
      </c>
      <c r="G51" s="17"/>
      <c r="H51" s="17"/>
      <c r="I51" s="17"/>
    </row>
    <row r="52" spans="2:9" ht="15.75" x14ac:dyDescent="0.25">
      <c r="B52" s="30" t="s">
        <v>86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85</v>
      </c>
      <c r="C53" s="30"/>
      <c r="D53" s="30"/>
      <c r="E53" s="30"/>
      <c r="F53" s="30"/>
      <c r="G53" s="30"/>
      <c r="H53" s="18">
        <v>-212387</v>
      </c>
      <c r="I53" s="17" t="s">
        <v>58</v>
      </c>
    </row>
    <row r="55" spans="2:9" ht="87.75" customHeight="1" x14ac:dyDescent="0.25">
      <c r="B55" s="13" t="s">
        <v>0</v>
      </c>
      <c r="C55" s="32" t="s">
        <v>28</v>
      </c>
      <c r="D55" s="32"/>
      <c r="E55" s="13" t="s">
        <v>29</v>
      </c>
      <c r="F55" s="13" t="s">
        <v>31</v>
      </c>
      <c r="G55" s="13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0" customFormat="1" ht="11.25" x14ac:dyDescent="0.2">
      <c r="B57" s="14">
        <v>1</v>
      </c>
      <c r="C57" s="59" t="s">
        <v>88</v>
      </c>
      <c r="D57" s="59" t="s">
        <v>88</v>
      </c>
      <c r="E57" s="14" t="s">
        <v>89</v>
      </c>
      <c r="F57" s="14">
        <v>2839.63</v>
      </c>
      <c r="G57" s="14" t="s">
        <v>90</v>
      </c>
      <c r="H57" s="59" t="s">
        <v>92</v>
      </c>
      <c r="I57" s="59" t="s">
        <v>91</v>
      </c>
    </row>
    <row r="58" spans="2:9" s="60" customFormat="1" ht="11.25" x14ac:dyDescent="0.2">
      <c r="B58" s="14"/>
      <c r="C58" s="59"/>
      <c r="D58" s="59"/>
      <c r="E58" s="14"/>
      <c r="F58" s="14"/>
      <c r="G58" s="14"/>
      <c r="H58" s="59"/>
      <c r="I58" s="59"/>
    </row>
    <row r="59" spans="2:9" s="60" customFormat="1" ht="11.25" x14ac:dyDescent="0.2">
      <c r="B59" s="61" t="s">
        <v>27</v>
      </c>
      <c r="C59" s="62"/>
      <c r="D59" s="62"/>
      <c r="E59" s="63"/>
      <c r="F59" s="14">
        <f>SUM(F57:F58)</f>
        <v>2839.63</v>
      </c>
      <c r="G59" s="21" t="s">
        <v>26</v>
      </c>
      <c r="H59" s="23" t="s">
        <v>26</v>
      </c>
      <c r="I59" s="23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6" t="s">
        <v>57</v>
      </c>
      <c r="C62" s="16"/>
      <c r="D62" s="16"/>
      <c r="E62" s="36">
        <f>G39</f>
        <v>510437.16000000009</v>
      </c>
      <c r="F62" s="36"/>
      <c r="G62" s="16" t="s">
        <v>58</v>
      </c>
      <c r="H62" s="16"/>
      <c r="I62" s="16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0</v>
      </c>
      <c r="D70" s="34"/>
      <c r="E70" s="33">
        <v>0</v>
      </c>
      <c r="F70" s="35"/>
      <c r="G70" s="34"/>
      <c r="H70" s="33">
        <v>0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40</v>
      </c>
      <c r="D82" s="32"/>
      <c r="E82" s="13" t="s">
        <v>41</v>
      </c>
      <c r="F82" s="13" t="s">
        <v>42</v>
      </c>
      <c r="G82" s="13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45</v>
      </c>
      <c r="D84" s="29"/>
      <c r="E84" s="9">
        <f>21685.42-1.18</f>
        <v>21684.239999999998</v>
      </c>
      <c r="F84" s="9">
        <v>510437.16</v>
      </c>
      <c r="G84" s="9">
        <v>515075.98</v>
      </c>
      <c r="H84" s="24">
        <f>E84+F84-G84</f>
        <v>17045.420000000042</v>
      </c>
      <c r="I84" s="24"/>
    </row>
    <row r="85" spans="2:9" ht="32.25" customHeight="1" x14ac:dyDescent="0.25">
      <c r="B85" s="15">
        <v>2</v>
      </c>
      <c r="C85" s="29" t="s">
        <v>46</v>
      </c>
      <c r="D85" s="29"/>
      <c r="E85" s="9">
        <v>0</v>
      </c>
      <c r="F85" s="9">
        <v>0</v>
      </c>
      <c r="G85" s="9">
        <v>0</v>
      </c>
      <c r="H85" s="24">
        <v>0</v>
      </c>
      <c r="I85" s="24"/>
    </row>
    <row r="86" spans="2:9" x14ac:dyDescent="0.25">
      <c r="B86" s="26" t="s">
        <v>27</v>
      </c>
      <c r="C86" s="27"/>
      <c r="D86" s="28"/>
      <c r="E86" s="11">
        <f>SUM(E84:E85)</f>
        <v>21684.239999999998</v>
      </c>
      <c r="F86" s="11">
        <f t="shared" ref="F86:G86" si="2">SUM(F84:F85)</f>
        <v>510437.16</v>
      </c>
      <c r="G86" s="11">
        <f t="shared" si="2"/>
        <v>515075.98</v>
      </c>
      <c r="H86" s="25">
        <f>SUM(H84:I85)</f>
        <v>17045.420000000042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2026-03-19T14:33:20Z</dcterms:modified>
</cp:coreProperties>
</file>