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E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<sst xmlns="http://schemas.openxmlformats.org/spreadsheetml/2006/main" count="108" uniqueCount="88">
  <si>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</si>
  <si>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</si>
  <si>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</si>
  <si>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</si>
  <si>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</si>
  <si>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</si>
  <si>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</si>
  <si>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</si>
  <si>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</si>
  <si>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</si>
  <si>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</si>
  <si>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</si>
  <si>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</si>
  <si>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</si>
  <si>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</si>
  <si>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</si>
  <si>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</si>
  <si>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</si>
  <si>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</si>
  <si>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</si>
  <si>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</si>
  <si>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</si>
  <si>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</si>
  <si>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</si>
  <si>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</si>
  <si>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</si>
  <si>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</si>
  <si>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</si>
  <si>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</si>
  <si>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</si>
  <si>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</si>
  <si>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</si>
  <si>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</si>
  <si>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</si>
  <si>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</si>
  <si>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</si>
  <si>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</si>
  <si>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</si>
  <si>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</si>
  <si>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</si>
  <si>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</si>
  <si>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</si>
  <si>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</si>
  <si>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</si>
  <si>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</si>
  <si>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</si>
  <si>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</si>
  <si>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</si>
  <si>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</si>
  <si>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</si>
  <si>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</si>
  <si>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</si>
  <si>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</si>
  <si>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</si>
  <si>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</si>
  <si>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</si>
  <si>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</si>
  <si>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</si>
  <si>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</si>
  <si>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</si>
  <si>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</si>
  <si>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</si>
  <si>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</si>
  <si>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</si>
  <si>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</si>
  <si>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</si>
  <si>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</si>
  <si>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</si>
  <si>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</si>
  <si>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</si>
  <si>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д. Ложки, мкр. Военный городок, дом № 1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</si>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</sst>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43" zoomScale="130" zoomScaleNormal="130" workbookViewId="0">
      <selection activeCell="H55" sqref="H55:I55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0" t="s">
        <v>8</v>
      </c>
      <c r="C2" s="30"/>
      <c r="D2" s="30"/>
      <c r="E2" s="30"/>
      <c r="F2" s="30"/>
      <c r="G2" s="30"/>
      <c r="H2" s="30"/>
      <c r="I2" s="30"/>
    </row>
    <row r="3" spans="2:9" ht="15.75" x14ac:dyDescent="0.25">
      <c r="B3" s="30" t="s">
        <v>9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2:9" x14ac:dyDescent="0.25">
      <c r="B5" s="31" t="s">
        <v>70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ht="28.5" customHeight="1" x14ac:dyDescent="0.25">
      <c r="B7" s="21" t="s">
        <v>71</v>
      </c>
      <c r="C7" s="21"/>
      <c r="D7" s="21"/>
      <c r="E7" s="21"/>
      <c r="F7" s="21"/>
      <c r="G7" s="21"/>
      <c r="H7" s="21"/>
      <c r="I7" s="21"/>
    </row>
    <row r="8" spans="2:9" x14ac:dyDescent="0.25">
      <c r="B8" s="28" t="s">
        <v>11</v>
      </c>
      <c r="C8" s="28"/>
      <c r="D8" s="28"/>
      <c r="E8" s="28"/>
      <c r="F8" s="28"/>
      <c r="G8" s="28"/>
      <c r="H8" s="28"/>
      <c r="I8" s="28"/>
    </row>
    <row r="9" spans="2:9" ht="33.75" customHeight="1" x14ac:dyDescent="0.25">
      <c r="B9" s="21" t="s">
        <v>72</v>
      </c>
      <c r="C9" s="21"/>
      <c r="D9" s="21"/>
      <c r="E9" s="21"/>
      <c r="F9" s="21"/>
      <c r="G9" s="21"/>
      <c r="H9" s="21"/>
      <c r="I9" s="21"/>
    </row>
    <row r="10" spans="2:9" x14ac:dyDescent="0.25">
      <c r="B10" s="28" t="s">
        <v>12</v>
      </c>
      <c r="C10" s="28"/>
      <c r="D10" s="28"/>
      <c r="E10" s="28"/>
      <c r="F10" s="28"/>
      <c r="G10" s="28"/>
      <c r="H10" s="28"/>
      <c r="I10" s="28"/>
    </row>
    <row r="11" spans="2:9" ht="12.75" customHeight="1" x14ac:dyDescent="0.25">
      <c r="B11" s="26" t="s">
        <v>74</v>
      </c>
      <c r="C11" s="26"/>
      <c r="D11" s="26"/>
      <c r="E11" s="26"/>
      <c r="F11" s="26"/>
      <c r="G11" s="26"/>
      <c r="H11" s="26"/>
      <c r="I11" s="26"/>
    </row>
    <row r="12" spans="2:9" x14ac:dyDescent="0.25">
      <c r="B12" s="28" t="s">
        <v>13</v>
      </c>
      <c r="C12" s="28"/>
      <c r="D12" s="28"/>
      <c r="E12" s="28"/>
      <c r="F12" s="28"/>
      <c r="G12" s="28"/>
      <c r="H12" s="28"/>
      <c r="I12" s="28"/>
    </row>
    <row r="13" spans="2:9" ht="15.75" x14ac:dyDescent="0.25">
      <c r="B13" s="27" t="s">
        <v>15</v>
      </c>
      <c r="C13" s="27"/>
      <c r="D13" s="27"/>
      <c r="E13" s="27"/>
      <c r="F13" s="27"/>
      <c r="G13" s="27"/>
      <c r="H13" s="27"/>
      <c r="I13" s="27"/>
    </row>
    <row r="14" spans="2:9" x14ac:dyDescent="0.25">
      <c r="B14" s="29" t="s">
        <v>73</v>
      </c>
      <c r="C14" s="29"/>
      <c r="D14" s="29"/>
      <c r="E14" s="29"/>
      <c r="F14" s="29"/>
      <c r="G14" s="29"/>
      <c r="H14" s="29"/>
      <c r="I14" s="29"/>
    </row>
    <row r="15" spans="2:9" x14ac:dyDescent="0.25">
      <c r="B15" s="28" t="s">
        <v>14</v>
      </c>
      <c r="C15" s="28"/>
      <c r="D15" s="28"/>
      <c r="E15" s="28"/>
      <c r="F15" s="28"/>
      <c r="G15" s="28"/>
      <c r="H15" s="28"/>
      <c r="I15" s="28"/>
    </row>
    <row r="16" spans="2:9" x14ac:dyDescent="0.25">
      <c r="B16" s="29" t="s">
        <v>75</v>
      </c>
      <c r="C16" s="29"/>
      <c r="D16" s="29"/>
      <c r="E16" s="29"/>
      <c r="F16" s="29"/>
      <c r="G16" s="29"/>
      <c r="H16" s="29"/>
      <c r="I16" s="29"/>
    </row>
    <row r="17" spans="2:9" x14ac:dyDescent="0.25">
      <c r="B17" s="28" t="s">
        <v>16</v>
      </c>
      <c r="C17" s="28"/>
      <c r="D17" s="28"/>
      <c r="E17" s="28"/>
      <c r="F17" s="28"/>
      <c r="G17" s="28"/>
      <c r="H17" s="28"/>
      <c r="I17" s="28"/>
    </row>
    <row r="18" spans="2:9" ht="15.75" x14ac:dyDescent="0.25">
      <c r="B18" s="27" t="s">
        <v>18</v>
      </c>
      <c r="C18" s="27"/>
      <c r="D18" s="27"/>
      <c r="E18" s="27"/>
      <c r="F18" s="27"/>
      <c r="G18" s="27"/>
      <c r="H18" s="27"/>
      <c r="I18" s="27"/>
    </row>
    <row r="19" spans="2:9" ht="15.75" x14ac:dyDescent="0.25">
      <c r="B19" s="27" t="s">
        <v>19</v>
      </c>
      <c r="C19" s="27"/>
      <c r="D19" s="27"/>
      <c r="E19" s="27"/>
      <c r="F19" s="27"/>
      <c r="G19" s="27"/>
      <c r="H19" s="27"/>
      <c r="I19" s="27"/>
    </row>
    <row r="20" spans="2:9" ht="15.75" x14ac:dyDescent="0.25">
      <c r="B20" s="27" t="s">
        <v>20</v>
      </c>
      <c r="C20" s="27"/>
      <c r="D20" s="27"/>
      <c r="E20" s="27"/>
      <c r="F20" s="27"/>
      <c r="G20" s="27"/>
      <c r="H20" s="27"/>
      <c r="I20" s="27"/>
    </row>
    <row r="21" spans="2:9" ht="15.75" x14ac:dyDescent="0.25">
      <c r="B21" s="33">
        <v>508.3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7" t="s">
        <v>22</v>
      </c>
      <c r="C24" s="27"/>
      <c r="D24" s="27"/>
      <c r="E24" s="27"/>
      <c r="F24" s="27"/>
      <c r="G24" s="27"/>
      <c r="H24" s="27"/>
      <c r="I24" s="27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97837.68</v>
      </c>
      <c r="F31" s="19">
        <v>1</v>
      </c>
      <c r="G31" s="19">
        <f>E31</f>
        <v>97837.68</v>
      </c>
      <c r="H31" s="19">
        <v>1</v>
      </c>
      <c r="I31" s="19">
        <f>E31</f>
        <v>97837.68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12809.16</v>
      </c>
      <c r="F32" s="19">
        <v>1</v>
      </c>
      <c r="G32" s="19">
        <f t="shared" ref="G32:G38" si="0">E32</f>
        <v>12809.16</v>
      </c>
      <c r="H32" s="19">
        <v>1</v>
      </c>
      <c r="I32" s="19">
        <f t="shared" ref="I32:I38" si="1">E32</f>
        <v>12809.16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15858.96</v>
      </c>
      <c r="F33" s="19">
        <v>1</v>
      </c>
      <c r="G33" s="19">
        <f t="shared" si="0"/>
        <v>15858.96</v>
      </c>
      <c r="H33" s="19">
        <v>1</v>
      </c>
      <c r="I33" s="19">
        <f t="shared" si="1"/>
        <v>15858.96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27082.14</v>
      </c>
      <c r="F34" s="19">
        <v>1</v>
      </c>
      <c r="G34" s="19">
        <f t="shared" si="0"/>
        <v>27082.14</v>
      </c>
      <c r="H34" s="19">
        <v>1</v>
      </c>
      <c r="I34" s="19">
        <f t="shared" si="1"/>
        <v>27082.14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20677.560000000001</v>
      </c>
      <c r="F35" s="14">
        <v>1</v>
      </c>
      <c r="G35" s="19">
        <f t="shared" si="0"/>
        <v>20677.560000000001</v>
      </c>
      <c r="H35" s="14">
        <v>1</v>
      </c>
      <c r="I35" s="19">
        <f t="shared" si="1"/>
        <v>20677.560000000001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10125.42</v>
      </c>
      <c r="F36" s="14">
        <v>1</v>
      </c>
      <c r="G36" s="19">
        <f t="shared" si="0"/>
        <v>10125.42</v>
      </c>
      <c r="H36" s="14">
        <v>1</v>
      </c>
      <c r="I36" s="19">
        <f t="shared" si="1"/>
        <v>10125.42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5337.3</v>
      </c>
      <c r="F37" s="14">
        <v>1</v>
      </c>
      <c r="G37" s="19">
        <f t="shared" si="0"/>
        <v>5337.3</v>
      </c>
      <c r="H37" s="14">
        <v>1</v>
      </c>
      <c r="I37" s="19">
        <f t="shared" si="1"/>
        <v>5337.3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8356.3799999999992</v>
      </c>
      <c r="F38" s="14">
        <v>1</v>
      </c>
      <c r="G38" s="19">
        <f t="shared" si="0"/>
        <v>8356.3799999999992</v>
      </c>
      <c r="H38" s="14">
        <v>1</v>
      </c>
      <c r="I38" s="19">
        <f t="shared" si="1"/>
        <v>8356.3799999999992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198084.6</v>
      </c>
      <c r="H39" s="14" t="s">
        <v>26</v>
      </c>
      <c r="I39" s="14">
        <f>SUM(I31:I38)</f>
        <v>198084.6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29144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10856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40000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x14ac:dyDescent="0.25">
      <c r="B57" s="9"/>
      <c r="C57" s="57">
        <v>0</v>
      </c>
      <c r="D57" s="57"/>
      <c r="E57" s="9">
        <v>0</v>
      </c>
      <c r="F57" s="9">
        <v>0</v>
      </c>
      <c r="G57" s="9">
        <v>0</v>
      </c>
      <c r="H57" s="57">
        <v>0</v>
      </c>
      <c r="I57" s="57"/>
    </row>
    <row r="58" spans="2:9" x14ac:dyDescent="0.25">
      <c r="B58" s="9"/>
      <c r="C58" s="57"/>
      <c r="D58" s="57"/>
      <c r="E58" s="9"/>
      <c r="F58" s="9"/>
      <c r="G58" s="9"/>
      <c r="H58" s="57"/>
      <c r="I58" s="57"/>
    </row>
    <row r="59" spans="2:9" x14ac:dyDescent="0.25">
      <c r="B59" s="37" t="s">
        <v>27</v>
      </c>
      <c r="C59" s="38"/>
      <c r="D59" s="38"/>
      <c r="E59" s="39"/>
      <c r="F59" s="9"/>
      <c r="G59" s="15" t="s">
        <v>26</v>
      </c>
      <c r="H59" s="54" t="s">
        <v>26</v>
      </c>
      <c r="I59" s="54"/>
    </row>
    <row r="61" spans="2:9" ht="15.75" x14ac:dyDescent="0.25">
      <c r="B61" s="35" t="s">
        <v>56</v>
      </c>
      <c r="C61" s="35"/>
      <c r="D61" s="35"/>
      <c r="E61" s="35"/>
      <c r="F61" s="35"/>
      <c r="G61" s="35"/>
      <c r="H61" s="35"/>
      <c r="I61" s="35"/>
    </row>
    <row r="62" spans="2:9" ht="15.75" x14ac:dyDescent="0.25">
      <c r="B62" s="16" t="s">
        <v>57</v>
      </c>
      <c r="C62" s="16"/>
      <c r="D62" s="16"/>
      <c r="E62" s="47">
        <f>G39</f>
        <v>198084.6</v>
      </c>
      <c r="F62" s="47"/>
      <c r="G62" s="16" t="s">
        <v>58</v>
      </c>
      <c r="H62" s="16"/>
      <c r="I62" s="16"/>
    </row>
    <row r="64" spans="2:9" ht="15.75" x14ac:dyDescent="0.25">
      <c r="B64" s="35" t="s">
        <v>34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35</v>
      </c>
      <c r="C65" s="35"/>
      <c r="D65" s="35"/>
      <c r="E65" s="35"/>
      <c r="F65" s="35"/>
      <c r="G65" s="35"/>
      <c r="H65" s="35"/>
      <c r="I65" s="35"/>
    </row>
    <row r="66" spans="2:9" ht="15.75" x14ac:dyDescent="0.25">
      <c r="B66" s="35" t="s">
        <v>36</v>
      </c>
      <c r="C66" s="35"/>
      <c r="D66" s="35"/>
      <c r="E66" s="35"/>
      <c r="F66" s="35"/>
      <c r="G66" s="35"/>
      <c r="H66" s="35"/>
      <c r="I66" s="35"/>
    </row>
    <row r="68" spans="2:9" ht="105.75" customHeight="1" x14ac:dyDescent="0.25">
      <c r="B68" s="11" t="s">
        <v>0</v>
      </c>
      <c r="C68" s="51" t="s">
        <v>37</v>
      </c>
      <c r="D68" s="52"/>
      <c r="E68" s="51" t="s">
        <v>38</v>
      </c>
      <c r="F68" s="53"/>
      <c r="G68" s="52"/>
      <c r="H68" s="51" t="s">
        <v>39</v>
      </c>
      <c r="I68" s="52"/>
    </row>
    <row r="69" spans="2:9" x14ac:dyDescent="0.25">
      <c r="B69" s="13">
        <v>1</v>
      </c>
      <c r="C69" s="48">
        <v>2</v>
      </c>
      <c r="D69" s="49"/>
      <c r="E69" s="48">
        <v>3</v>
      </c>
      <c r="F69" s="50"/>
      <c r="G69" s="49"/>
      <c r="H69" s="48">
        <v>4</v>
      </c>
      <c r="I69" s="49"/>
    </row>
    <row r="70" spans="2:9" x14ac:dyDescent="0.25">
      <c r="B70" s="9"/>
      <c r="C70" s="44">
        <v>0</v>
      </c>
      <c r="D70" s="45"/>
      <c r="E70" s="44">
        <v>0</v>
      </c>
      <c r="F70" s="46"/>
      <c r="G70" s="45"/>
      <c r="H70" s="44">
        <v>0</v>
      </c>
      <c r="I70" s="45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2" t="s">
        <v>0</v>
      </c>
      <c r="C82" s="43" t="s">
        <v>40</v>
      </c>
      <c r="D82" s="43"/>
      <c r="E82" s="12" t="s">
        <v>41</v>
      </c>
      <c r="F82" s="12" t="s">
        <v>42</v>
      </c>
      <c r="G82" s="12" t="s">
        <v>43</v>
      </c>
      <c r="H82" s="55" t="s">
        <v>44</v>
      </c>
      <c r="I82" s="55"/>
    </row>
    <row r="83" spans="2:9" x14ac:dyDescent="0.25">
      <c r="B83" s="5">
        <v>1</v>
      </c>
      <c r="C83" s="41">
        <v>2</v>
      </c>
      <c r="D83" s="41"/>
      <c r="E83" s="5">
        <v>3</v>
      </c>
      <c r="F83" s="5">
        <v>4</v>
      </c>
      <c r="G83" s="5">
        <v>5</v>
      </c>
      <c r="H83" s="41">
        <v>6</v>
      </c>
      <c r="I83" s="41"/>
    </row>
    <row r="84" spans="2:9" ht="28.5" customHeight="1" x14ac:dyDescent="0.25">
      <c r="B84" s="14">
        <v>1</v>
      </c>
      <c r="C84" s="56" t="s">
        <v>45</v>
      </c>
      <c r="D84" s="56"/>
      <c r="E84" s="9">
        <f>51556.81-4134.1</f>
        <v>47422.71</v>
      </c>
      <c r="F84" s="9">
        <v>90722.16</v>
      </c>
      <c r="G84" s="9">
        <v>61793.07</v>
      </c>
      <c r="H84" s="57">
        <f>E84+F84-G84</f>
        <v>76351.799999999988</v>
      </c>
      <c r="I84" s="57"/>
    </row>
    <row r="85" spans="2:9" ht="32.25" customHeight="1" x14ac:dyDescent="0.25">
      <c r="B85" s="14">
        <v>2</v>
      </c>
      <c r="C85" s="56" t="s">
        <v>46</v>
      </c>
      <c r="D85" s="56"/>
      <c r="E85" s="9">
        <f>16940.94-1767.17</f>
        <v>15173.769999999999</v>
      </c>
      <c r="F85" s="9">
        <v>107362.44</v>
      </c>
      <c r="G85" s="9">
        <v>107129.3</v>
      </c>
      <c r="H85" s="57">
        <f>E85+F85-G85</f>
        <v>15406.910000000003</v>
      </c>
      <c r="I85" s="57"/>
    </row>
    <row r="86" spans="2:9" x14ac:dyDescent="0.25">
      <c r="B86" s="37" t="s">
        <v>27</v>
      </c>
      <c r="C86" s="38"/>
      <c r="D86" s="39"/>
      <c r="E86" s="10">
        <f>SUM(E84:E85)</f>
        <v>62596.479999999996</v>
      </c>
      <c r="F86" s="10">
        <f t="shared" ref="F86:G86" si="2">SUM(F84:F85)</f>
        <v>198084.6</v>
      </c>
      <c r="G86" s="10">
        <f t="shared" si="2"/>
        <v>168922.37</v>
      </c>
      <c r="H86" s="54">
        <f>SUM(H84:I85)</f>
        <v>91758.709999999992</v>
      </c>
      <c r="I86" s="54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2026-03-23T08:58:21Z</dcterms:modified>
</cp:coreProperties>
</file>